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9336" activeTab="4"/>
  </bookViews>
  <sheets>
    <sheet name="Instructions" sheetId="1" r:id="rId1"/>
    <sheet name="Input" sheetId="2" r:id="rId2"/>
    <sheet name="SUMMARY" sheetId="3" r:id="rId3"/>
    <sheet name="Pers_SVC" sheetId="4" r:id="rId4"/>
    <sheet name="Revenue" sheetId="5" r:id="rId5"/>
    <sheet name="Travel" sheetId="6" r:id="rId6"/>
    <sheet name="Contractual" sheetId="7" r:id="rId7"/>
    <sheet name="Supplies" sheetId="8" r:id="rId8"/>
    <sheet name="Equipment" sheetId="9" r:id="rId9"/>
    <sheet name="Misc" sheetId="10" r:id="rId10"/>
    <sheet name="Capital" sheetId="11" r:id="rId11"/>
    <sheet name="Building" sheetId="12" r:id="rId12"/>
    <sheet name="Utilities" sheetId="13" r:id="rId13"/>
    <sheet name="Sheet1" sheetId="14" r:id="rId14"/>
  </sheets>
  <definedNames>
    <definedName name="_xlnm.Print_Area" localSheetId="10">Capital!$A$1:$G$71</definedName>
    <definedName name="_xlnm.Print_Area" localSheetId="8">Equipment!$A$1:$G$71</definedName>
    <definedName name="_xlnm.Print_Area" localSheetId="1">Input!$A$1:$D$19</definedName>
    <definedName name="_xlnm.Print_Area" localSheetId="9">Misc!$A$1:$G$71</definedName>
    <definedName name="_xlnm.Print_Area" localSheetId="7">Supplies!$A$1:$G$71</definedName>
    <definedName name="_xlnm.Print_Area" localSheetId="5">Travel!$A$1:$G$74</definedName>
  </definedNames>
  <calcPr calcId="145621"/>
</workbook>
</file>

<file path=xl/calcChain.xml><?xml version="1.0" encoding="utf-8"?>
<calcChain xmlns="http://schemas.openxmlformats.org/spreadsheetml/2006/main">
  <c r="F29" i="4" l="1"/>
  <c r="F30" i="4"/>
  <c r="G52" i="3"/>
  <c r="F52" i="3"/>
  <c r="E52" i="3"/>
  <c r="G51" i="3"/>
  <c r="F51" i="3"/>
  <c r="E51" i="3"/>
  <c r="F19" i="3"/>
  <c r="E19" i="3"/>
  <c r="F18" i="3"/>
  <c r="E18" i="3"/>
  <c r="G60" i="5"/>
  <c r="G61" i="5"/>
  <c r="G62" i="5"/>
  <c r="G63" i="5"/>
  <c r="G64" i="5"/>
  <c r="G65" i="5"/>
  <c r="G66" i="5"/>
  <c r="G67" i="5"/>
  <c r="G68" i="5"/>
  <c r="F69" i="5"/>
  <c r="F13" i="3"/>
  <c r="G50" i="5"/>
  <c r="G51" i="5"/>
  <c r="G52" i="5"/>
  <c r="G53" i="5"/>
  <c r="G54" i="5"/>
  <c r="G55" i="5"/>
  <c r="G56" i="5"/>
  <c r="G57" i="5"/>
  <c r="G58" i="5"/>
  <c r="F59" i="5"/>
  <c r="F12" i="3" s="1"/>
  <c r="G40" i="5"/>
  <c r="G41" i="5"/>
  <c r="G42" i="5"/>
  <c r="G43" i="5"/>
  <c r="G44" i="5"/>
  <c r="G45" i="5"/>
  <c r="H45" i="5" s="1"/>
  <c r="G46" i="5"/>
  <c r="G47" i="5"/>
  <c r="H47" i="5" s="1"/>
  <c r="G48" i="5"/>
  <c r="F49" i="5"/>
  <c r="F11" i="3" s="1"/>
  <c r="E69" i="5"/>
  <c r="E13" i="3"/>
  <c r="E59" i="5"/>
  <c r="E12" i="3" s="1"/>
  <c r="E49" i="5"/>
  <c r="E11" i="3" s="1"/>
  <c r="B69" i="5"/>
  <c r="C13" i="3" s="1"/>
  <c r="B59" i="5"/>
  <c r="C12" i="3"/>
  <c r="B49" i="5"/>
  <c r="C11" i="3" s="1"/>
  <c r="G30" i="5"/>
  <c r="G39" i="5" s="1"/>
  <c r="G10" i="3" s="1"/>
  <c r="G31" i="5"/>
  <c r="G32" i="5"/>
  <c r="G33" i="5"/>
  <c r="G34" i="5"/>
  <c r="H34" i="5" s="1"/>
  <c r="G35" i="5"/>
  <c r="G36" i="5"/>
  <c r="H36" i="5" s="1"/>
  <c r="G37" i="5"/>
  <c r="G38" i="5"/>
  <c r="H38" i="5" s="1"/>
  <c r="F39" i="5"/>
  <c r="F10" i="3" s="1"/>
  <c r="E39" i="5"/>
  <c r="E10" i="3" s="1"/>
  <c r="B39" i="5"/>
  <c r="C10" i="3"/>
  <c r="G21" i="5"/>
  <c r="G29" i="5" s="1"/>
  <c r="G9" i="3" s="1"/>
  <c r="F29" i="5"/>
  <c r="F9" i="3" s="1"/>
  <c r="E29" i="5"/>
  <c r="E9" i="3" s="1"/>
  <c r="B29" i="5"/>
  <c r="C9" i="3"/>
  <c r="A1" i="12"/>
  <c r="B1" i="5"/>
  <c r="B1" i="6" s="1"/>
  <c r="B1" i="12" s="1"/>
  <c r="B1" i="9" s="1"/>
  <c r="B1" i="11" s="1"/>
  <c r="C4" i="12"/>
  <c r="C5" i="12"/>
  <c r="G9" i="12"/>
  <c r="G10" i="12"/>
  <c r="G13" i="12" s="1"/>
  <c r="G11" i="12"/>
  <c r="G12" i="12"/>
  <c r="B13" i="12"/>
  <c r="E13" i="12"/>
  <c r="E14" i="12" s="1"/>
  <c r="F13" i="12"/>
  <c r="F14" i="12" s="1"/>
  <c r="A1" i="11"/>
  <c r="C4" i="11"/>
  <c r="C5" i="11"/>
  <c r="G9" i="11"/>
  <c r="H13" i="11"/>
  <c r="H14" i="11"/>
  <c r="H15" i="11"/>
  <c r="H16" i="11"/>
  <c r="G19" i="11"/>
  <c r="B20" i="11"/>
  <c r="C74" i="3" s="1"/>
  <c r="E20" i="11"/>
  <c r="E74" i="3" s="1"/>
  <c r="F20" i="11"/>
  <c r="F74" i="3" s="1"/>
  <c r="G20" i="11"/>
  <c r="G74" i="3" s="1"/>
  <c r="G21" i="11"/>
  <c r="G22" i="11"/>
  <c r="G23" i="11"/>
  <c r="G24" i="11"/>
  <c r="G25" i="11"/>
  <c r="H25" i="11"/>
  <c r="G26" i="11"/>
  <c r="H26" i="11" s="1"/>
  <c r="G27" i="11"/>
  <c r="H27" i="11" s="1"/>
  <c r="G28" i="11"/>
  <c r="H28" i="11" s="1"/>
  <c r="G29" i="11"/>
  <c r="H29" i="11"/>
  <c r="B30" i="11"/>
  <c r="C75" i="3" s="1"/>
  <c r="E30" i="11"/>
  <c r="E75" i="3" s="1"/>
  <c r="F30" i="11"/>
  <c r="F75" i="3" s="1"/>
  <c r="G30" i="11"/>
  <c r="G75" i="3" s="1"/>
  <c r="G31" i="11"/>
  <c r="G32" i="11"/>
  <c r="G33" i="11"/>
  <c r="G34" i="11"/>
  <c r="G35" i="11"/>
  <c r="H35" i="11" s="1"/>
  <c r="G36" i="11"/>
  <c r="H36" i="11" s="1"/>
  <c r="G37" i="11"/>
  <c r="H37" i="11" s="1"/>
  <c r="G38" i="11"/>
  <c r="H38" i="11"/>
  <c r="G39" i="11"/>
  <c r="H39" i="11" s="1"/>
  <c r="B40" i="11"/>
  <c r="C76" i="3" s="1"/>
  <c r="E40" i="11"/>
  <c r="E76" i="3" s="1"/>
  <c r="F40" i="11"/>
  <c r="F76" i="3" s="1"/>
  <c r="G41" i="11"/>
  <c r="G42" i="11"/>
  <c r="G43" i="11"/>
  <c r="G44" i="11"/>
  <c r="G45" i="11"/>
  <c r="H45" i="11"/>
  <c r="G46" i="11"/>
  <c r="H46" i="11" s="1"/>
  <c r="G47" i="11"/>
  <c r="H47" i="11" s="1"/>
  <c r="G48" i="11"/>
  <c r="H48" i="11" s="1"/>
  <c r="G49" i="11"/>
  <c r="H49" i="11"/>
  <c r="B50" i="11"/>
  <c r="E50" i="11"/>
  <c r="F50" i="11"/>
  <c r="G51" i="11"/>
  <c r="G52" i="11"/>
  <c r="G53" i="11"/>
  <c r="G54" i="11"/>
  <c r="G55" i="11"/>
  <c r="H55" i="11"/>
  <c r="G56" i="11"/>
  <c r="H56" i="11"/>
  <c r="G57" i="11"/>
  <c r="H57" i="11"/>
  <c r="G58" i="11"/>
  <c r="H58" i="11"/>
  <c r="G59" i="11"/>
  <c r="H59" i="11"/>
  <c r="B60" i="11"/>
  <c r="E60" i="11"/>
  <c r="F60" i="11"/>
  <c r="G61" i="11"/>
  <c r="G70" i="11" s="1"/>
  <c r="G62" i="11"/>
  <c r="G63" i="11"/>
  <c r="G64" i="11"/>
  <c r="G65" i="11"/>
  <c r="H65" i="11" s="1"/>
  <c r="G66" i="11"/>
  <c r="H66" i="11" s="1"/>
  <c r="G67" i="11"/>
  <c r="H67" i="11" s="1"/>
  <c r="G68" i="11"/>
  <c r="H68" i="11" s="1"/>
  <c r="G69" i="11"/>
  <c r="H69" i="11" s="1"/>
  <c r="B70" i="11"/>
  <c r="E70" i="11"/>
  <c r="F70" i="11"/>
  <c r="F71" i="11" s="1"/>
  <c r="A1" i="7"/>
  <c r="B1" i="3"/>
  <c r="B1" i="4"/>
  <c r="B1" i="7" s="1"/>
  <c r="B1" i="8" s="1"/>
  <c r="B1" i="10" s="1"/>
  <c r="C4" i="7"/>
  <c r="C5" i="7"/>
  <c r="G9" i="7"/>
  <c r="G10" i="7"/>
  <c r="G11" i="7"/>
  <c r="G12" i="7"/>
  <c r="G13" i="7"/>
  <c r="H13" i="7"/>
  <c r="G14" i="7"/>
  <c r="H14" i="7" s="1"/>
  <c r="G15" i="7"/>
  <c r="H15" i="7" s="1"/>
  <c r="G16" i="7"/>
  <c r="H16" i="7" s="1"/>
  <c r="G17" i="7"/>
  <c r="H17" i="7"/>
  <c r="G18" i="7"/>
  <c r="H18" i="7" s="1"/>
  <c r="G19" i="7"/>
  <c r="H19" i="7" s="1"/>
  <c r="B20" i="7"/>
  <c r="C31" i="3" s="1"/>
  <c r="E20" i="7"/>
  <c r="E31" i="3" s="1"/>
  <c r="F20" i="7"/>
  <c r="F31" i="3" s="1"/>
  <c r="G21" i="7"/>
  <c r="G22" i="7"/>
  <c r="G23" i="7"/>
  <c r="G24" i="7"/>
  <c r="G25" i="7"/>
  <c r="H25" i="7" s="1"/>
  <c r="G26" i="7"/>
  <c r="H26" i="7" s="1"/>
  <c r="G27" i="7"/>
  <c r="H27" i="7" s="1"/>
  <c r="G28" i="7"/>
  <c r="H28" i="7"/>
  <c r="G29" i="7"/>
  <c r="H29" i="7" s="1"/>
  <c r="B30" i="7"/>
  <c r="C32" i="3" s="1"/>
  <c r="E30" i="7"/>
  <c r="E32" i="3" s="1"/>
  <c r="F30" i="7"/>
  <c r="F32" i="3" s="1"/>
  <c r="G31" i="7"/>
  <c r="G32" i="7"/>
  <c r="G33" i="7"/>
  <c r="G34" i="7"/>
  <c r="G35" i="7"/>
  <c r="H35" i="7"/>
  <c r="G36" i="7"/>
  <c r="H36" i="7" s="1"/>
  <c r="G37" i="7"/>
  <c r="H37" i="7" s="1"/>
  <c r="G38" i="7"/>
  <c r="H38" i="7" s="1"/>
  <c r="G39" i="7"/>
  <c r="H39" i="7"/>
  <c r="B40" i="7"/>
  <c r="C33" i="3" s="1"/>
  <c r="E40" i="7"/>
  <c r="E33" i="3" s="1"/>
  <c r="F40" i="7"/>
  <c r="F33" i="3" s="1"/>
  <c r="G41" i="7"/>
  <c r="G42" i="7"/>
  <c r="G43" i="7"/>
  <c r="G44" i="7"/>
  <c r="G45" i="7"/>
  <c r="H45" i="7" s="1"/>
  <c r="G46" i="7"/>
  <c r="H46" i="7"/>
  <c r="G47" i="7"/>
  <c r="H47" i="7" s="1"/>
  <c r="G48" i="7"/>
  <c r="H48" i="7" s="1"/>
  <c r="G49" i="7"/>
  <c r="H49" i="7" s="1"/>
  <c r="B50" i="7"/>
  <c r="E50" i="7"/>
  <c r="E34" i="3" s="1"/>
  <c r="F50" i="7"/>
  <c r="G51" i="7"/>
  <c r="G52" i="7"/>
  <c r="G53" i="7"/>
  <c r="G54" i="7"/>
  <c r="G55" i="7"/>
  <c r="H55" i="7" s="1"/>
  <c r="G56" i="7"/>
  <c r="H56" i="7" s="1"/>
  <c r="G57" i="7"/>
  <c r="H57" i="7"/>
  <c r="G58" i="7"/>
  <c r="H58" i="7" s="1"/>
  <c r="G59" i="7"/>
  <c r="H59" i="7" s="1"/>
  <c r="B60" i="7"/>
  <c r="C35" i="3" s="1"/>
  <c r="E60" i="7"/>
  <c r="F60" i="7"/>
  <c r="F35" i="3" s="1"/>
  <c r="G61" i="7"/>
  <c r="G62" i="7"/>
  <c r="G63" i="7"/>
  <c r="G64" i="7"/>
  <c r="G65" i="7"/>
  <c r="H65" i="7" s="1"/>
  <c r="G66" i="7"/>
  <c r="H66" i="7" s="1"/>
  <c r="G67" i="7"/>
  <c r="H67" i="7" s="1"/>
  <c r="G68" i="7"/>
  <c r="H68" i="7"/>
  <c r="G69" i="7"/>
  <c r="H69" i="7" s="1"/>
  <c r="B70" i="7"/>
  <c r="E70" i="7"/>
  <c r="F70" i="7"/>
  <c r="F71" i="7" s="1"/>
  <c r="A1" i="9"/>
  <c r="C4" i="9"/>
  <c r="C5" i="9"/>
  <c r="G9" i="9"/>
  <c r="G12" i="9"/>
  <c r="G13" i="9"/>
  <c r="H13" i="9" s="1"/>
  <c r="G14" i="9"/>
  <c r="H14" i="9" s="1"/>
  <c r="G15" i="9"/>
  <c r="H15" i="9"/>
  <c r="G16" i="9"/>
  <c r="H16" i="9" s="1"/>
  <c r="G17" i="9"/>
  <c r="H17" i="9" s="1"/>
  <c r="G18" i="9"/>
  <c r="H18" i="9" s="1"/>
  <c r="G19" i="9"/>
  <c r="H19" i="9"/>
  <c r="B20" i="9"/>
  <c r="C50" i="3" s="1"/>
  <c r="E20" i="9"/>
  <c r="E50" i="3" s="1"/>
  <c r="F20" i="9"/>
  <c r="F50" i="3" s="1"/>
  <c r="G23" i="9"/>
  <c r="G30" i="9" s="1"/>
  <c r="G24" i="9"/>
  <c r="G25" i="9"/>
  <c r="H25" i="9" s="1"/>
  <c r="G26" i="9"/>
  <c r="H26" i="9" s="1"/>
  <c r="G27" i="9"/>
  <c r="H27" i="9"/>
  <c r="G28" i="9"/>
  <c r="H28" i="9" s="1"/>
  <c r="G29" i="9"/>
  <c r="H29" i="9" s="1"/>
  <c r="B30" i="9"/>
  <c r="C51" i="3" s="1"/>
  <c r="E30" i="9"/>
  <c r="F30" i="9"/>
  <c r="G33" i="9"/>
  <c r="G40" i="9" s="1"/>
  <c r="G34" i="9"/>
  <c r="G35" i="9"/>
  <c r="H35" i="9" s="1"/>
  <c r="G36" i="9"/>
  <c r="H36" i="9" s="1"/>
  <c r="G37" i="9"/>
  <c r="H37" i="9"/>
  <c r="G38" i="9"/>
  <c r="H38" i="9" s="1"/>
  <c r="G39" i="9"/>
  <c r="H39" i="9" s="1"/>
  <c r="B40" i="9"/>
  <c r="C52" i="3" s="1"/>
  <c r="E40" i="9"/>
  <c r="F40" i="9"/>
  <c r="G41" i="9"/>
  <c r="G42" i="9"/>
  <c r="G43" i="9"/>
  <c r="G44" i="9"/>
  <c r="G45" i="9"/>
  <c r="H45" i="9" s="1"/>
  <c r="G46" i="9"/>
  <c r="H46" i="9"/>
  <c r="G47" i="9"/>
  <c r="H47" i="9" s="1"/>
  <c r="G48" i="9"/>
  <c r="H48" i="9" s="1"/>
  <c r="G49" i="9"/>
  <c r="H49" i="9" s="1"/>
  <c r="B50" i="9"/>
  <c r="E50" i="9"/>
  <c r="E53" i="3" s="1"/>
  <c r="F50" i="9"/>
  <c r="G51" i="9"/>
  <c r="G60" i="9" s="1"/>
  <c r="G54" i="3" s="1"/>
  <c r="H54" i="3" s="1"/>
  <c r="G52" i="9"/>
  <c r="G53" i="9"/>
  <c r="G54" i="9"/>
  <c r="G55" i="9"/>
  <c r="H55" i="9" s="1"/>
  <c r="G56" i="9"/>
  <c r="H56" i="9" s="1"/>
  <c r="G57" i="9"/>
  <c r="H57" i="9"/>
  <c r="G58" i="9"/>
  <c r="H58" i="9" s="1"/>
  <c r="G59" i="9"/>
  <c r="H59" i="9" s="1"/>
  <c r="B60" i="9"/>
  <c r="C54" i="3" s="1"/>
  <c r="E60" i="9"/>
  <c r="F60" i="9"/>
  <c r="F54" i="3" s="1"/>
  <c r="G61" i="9"/>
  <c r="G62" i="9"/>
  <c r="G63" i="9"/>
  <c r="G64" i="9"/>
  <c r="G65" i="9"/>
  <c r="H65" i="9" s="1"/>
  <c r="G66" i="9"/>
  <c r="H66" i="9"/>
  <c r="G67" i="9"/>
  <c r="H67" i="9" s="1"/>
  <c r="G68" i="9"/>
  <c r="H68" i="9" s="1"/>
  <c r="G69" i="9"/>
  <c r="H69" i="9" s="1"/>
  <c r="B70" i="9"/>
  <c r="E70" i="9"/>
  <c r="F70" i="9"/>
  <c r="F71" i="9"/>
  <c r="H23" i="1"/>
  <c r="H24" i="1"/>
  <c r="H36" i="1"/>
  <c r="A1" i="10"/>
  <c r="C4" i="10"/>
  <c r="C5" i="10"/>
  <c r="G9" i="10"/>
  <c r="G12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B20" i="10"/>
  <c r="C58" i="3" s="1"/>
  <c r="E20" i="10"/>
  <c r="E58" i="3" s="1"/>
  <c r="F20" i="10"/>
  <c r="F58" i="3" s="1"/>
  <c r="G23" i="10"/>
  <c r="G24" i="10"/>
  <c r="G25" i="10"/>
  <c r="H25" i="10" s="1"/>
  <c r="G26" i="10"/>
  <c r="H26" i="10" s="1"/>
  <c r="G27" i="10"/>
  <c r="H27" i="10" s="1"/>
  <c r="G28" i="10"/>
  <c r="H28" i="10" s="1"/>
  <c r="G29" i="10"/>
  <c r="H29" i="10" s="1"/>
  <c r="B30" i="10"/>
  <c r="C59" i="3" s="1"/>
  <c r="E30" i="10"/>
  <c r="E59" i="3" s="1"/>
  <c r="F30" i="10"/>
  <c r="F59" i="3" s="1"/>
  <c r="G31" i="10"/>
  <c r="G32" i="10"/>
  <c r="G33" i="10"/>
  <c r="G34" i="10"/>
  <c r="G35" i="10"/>
  <c r="H35" i="10" s="1"/>
  <c r="G36" i="10"/>
  <c r="H36" i="10" s="1"/>
  <c r="G37" i="10"/>
  <c r="H37" i="10" s="1"/>
  <c r="G38" i="10"/>
  <c r="H38" i="10" s="1"/>
  <c r="G39" i="10"/>
  <c r="H39" i="10" s="1"/>
  <c r="B40" i="10"/>
  <c r="C60" i="3" s="1"/>
  <c r="E40" i="10"/>
  <c r="E60" i="3" s="1"/>
  <c r="F40" i="10"/>
  <c r="F60" i="3" s="1"/>
  <c r="G41" i="10"/>
  <c r="G42" i="10"/>
  <c r="G43" i="10"/>
  <c r="G44" i="10"/>
  <c r="G45" i="10"/>
  <c r="H45" i="10" s="1"/>
  <c r="G46" i="10"/>
  <c r="H46" i="10" s="1"/>
  <c r="G47" i="10"/>
  <c r="H47" i="10" s="1"/>
  <c r="G48" i="10"/>
  <c r="H48" i="10" s="1"/>
  <c r="G49" i="10"/>
  <c r="H49" i="10" s="1"/>
  <c r="B50" i="10"/>
  <c r="E50" i="10"/>
  <c r="F50" i="10"/>
  <c r="G51" i="10"/>
  <c r="G52" i="10"/>
  <c r="G53" i="10"/>
  <c r="G54" i="10"/>
  <c r="G55" i="10"/>
  <c r="H55" i="10" s="1"/>
  <c r="G56" i="10"/>
  <c r="H56" i="10" s="1"/>
  <c r="G57" i="10"/>
  <c r="H57" i="10" s="1"/>
  <c r="G58" i="10"/>
  <c r="H58" i="10" s="1"/>
  <c r="G59" i="10"/>
  <c r="H59" i="10" s="1"/>
  <c r="B60" i="10"/>
  <c r="C62" i="3" s="1"/>
  <c r="E60" i="10"/>
  <c r="F60" i="10"/>
  <c r="F62" i="3" s="1"/>
  <c r="G61" i="10"/>
  <c r="G62" i="10"/>
  <c r="G63" i="10"/>
  <c r="G64" i="10"/>
  <c r="G65" i="10"/>
  <c r="H65" i="10" s="1"/>
  <c r="G66" i="10"/>
  <c r="H66" i="10" s="1"/>
  <c r="G67" i="10"/>
  <c r="H67" i="10" s="1"/>
  <c r="G68" i="10"/>
  <c r="H68" i="10" s="1"/>
  <c r="G69" i="10"/>
  <c r="H69" i="10" s="1"/>
  <c r="B70" i="10"/>
  <c r="E70" i="10"/>
  <c r="F70" i="10"/>
  <c r="F71" i="10" s="1"/>
  <c r="A1" i="4"/>
  <c r="C4" i="4"/>
  <c r="C5" i="4"/>
  <c r="G9" i="4"/>
  <c r="G10" i="4"/>
  <c r="G11" i="4"/>
  <c r="G12" i="4"/>
  <c r="G13" i="4"/>
  <c r="G14" i="4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B25" i="4"/>
  <c r="C25" i="4" s="1"/>
  <c r="E25" i="4"/>
  <c r="E17" i="3" s="1"/>
  <c r="E21" i="3" s="1"/>
  <c r="F25" i="4"/>
  <c r="F17" i="3" s="1"/>
  <c r="F21" i="3" s="1"/>
  <c r="G26" i="4"/>
  <c r="G29" i="4"/>
  <c r="G34" i="4"/>
  <c r="G35" i="4"/>
  <c r="G42" i="4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B67" i="4"/>
  <c r="C67" i="4" s="1"/>
  <c r="G68" i="4"/>
  <c r="G71" i="4" s="1"/>
  <c r="E72" i="4"/>
  <c r="E20" i="3" s="1"/>
  <c r="F72" i="4"/>
  <c r="F20" i="3" s="1"/>
  <c r="A1" i="5"/>
  <c r="C4" i="5"/>
  <c r="C5" i="5"/>
  <c r="G9" i="5"/>
  <c r="G22" i="5"/>
  <c r="G23" i="5"/>
  <c r="H23" i="5" s="1"/>
  <c r="G24" i="5"/>
  <c r="H24" i="5" s="1"/>
  <c r="G25" i="5"/>
  <c r="H25" i="5"/>
  <c r="G26" i="5"/>
  <c r="H26" i="5" s="1"/>
  <c r="G27" i="5"/>
  <c r="H27" i="5" s="1"/>
  <c r="G28" i="5"/>
  <c r="H28" i="5" s="1"/>
  <c r="H35" i="5"/>
  <c r="H37" i="5"/>
  <c r="H44" i="5"/>
  <c r="H46" i="5"/>
  <c r="H48" i="5"/>
  <c r="H54" i="5"/>
  <c r="H55" i="5"/>
  <c r="H56" i="5"/>
  <c r="H57" i="5"/>
  <c r="H58" i="5"/>
  <c r="H64" i="5"/>
  <c r="H65" i="5"/>
  <c r="H66" i="5"/>
  <c r="H67" i="5"/>
  <c r="H68" i="5"/>
  <c r="G70" i="5"/>
  <c r="G71" i="5"/>
  <c r="G74" i="5"/>
  <c r="G75" i="5"/>
  <c r="G76" i="5"/>
  <c r="H76" i="5"/>
  <c r="G77" i="5"/>
  <c r="H77" i="5" s="1"/>
  <c r="G78" i="5"/>
  <c r="H78" i="5" s="1"/>
  <c r="B79" i="5"/>
  <c r="C14" i="3" s="1"/>
  <c r="E79" i="5"/>
  <c r="E14" i="3" s="1"/>
  <c r="F79" i="5"/>
  <c r="F14" i="3" s="1"/>
  <c r="A1" i="3"/>
  <c r="C4" i="3"/>
  <c r="C5" i="3"/>
  <c r="C17" i="3"/>
  <c r="C18" i="3"/>
  <c r="C19" i="3"/>
  <c r="C20" i="3"/>
  <c r="B22" i="6"/>
  <c r="C23" i="3" s="1"/>
  <c r="E22" i="6"/>
  <c r="E23" i="3" s="1"/>
  <c r="F22" i="6"/>
  <c r="F23" i="3" s="1"/>
  <c r="G9" i="6"/>
  <c r="G13" i="6"/>
  <c r="G22" i="6" s="1"/>
  <c r="G23" i="3" s="1"/>
  <c r="G14" i="6"/>
  <c r="G15" i="6"/>
  <c r="H15" i="6" s="1"/>
  <c r="G16" i="6"/>
  <c r="G17" i="6"/>
  <c r="H17" i="6" s="1"/>
  <c r="G18" i="6"/>
  <c r="G19" i="6"/>
  <c r="H19" i="6" s="1"/>
  <c r="G20" i="6"/>
  <c r="G21" i="6"/>
  <c r="H21" i="6" s="1"/>
  <c r="B32" i="6"/>
  <c r="C24" i="3" s="1"/>
  <c r="E32" i="6"/>
  <c r="E24" i="3" s="1"/>
  <c r="F32" i="6"/>
  <c r="F24" i="3" s="1"/>
  <c r="G23" i="6"/>
  <c r="G24" i="6"/>
  <c r="G25" i="6"/>
  <c r="G26" i="6"/>
  <c r="G27" i="6"/>
  <c r="G28" i="6"/>
  <c r="H28" i="6" s="1"/>
  <c r="G29" i="6"/>
  <c r="G30" i="6"/>
  <c r="H30" i="6" s="1"/>
  <c r="G31" i="6"/>
  <c r="B42" i="6"/>
  <c r="C25" i="3" s="1"/>
  <c r="E42" i="6"/>
  <c r="E25" i="3" s="1"/>
  <c r="F42" i="6"/>
  <c r="F25" i="3" s="1"/>
  <c r="G33" i="6"/>
  <c r="G34" i="6"/>
  <c r="G35" i="6"/>
  <c r="G36" i="6"/>
  <c r="G37" i="6"/>
  <c r="G38" i="6"/>
  <c r="G39" i="6"/>
  <c r="G40" i="6"/>
  <c r="G41" i="6"/>
  <c r="B52" i="6"/>
  <c r="C26" i="3" s="1"/>
  <c r="E52" i="6"/>
  <c r="E26" i="3" s="1"/>
  <c r="F52" i="6"/>
  <c r="F26" i="3"/>
  <c r="G43" i="6"/>
  <c r="G44" i="6"/>
  <c r="G45" i="6"/>
  <c r="G46" i="6"/>
  <c r="G47" i="6"/>
  <c r="G48" i="6"/>
  <c r="H48" i="6" s="1"/>
  <c r="G49" i="6"/>
  <c r="G50" i="6"/>
  <c r="H50" i="6" s="1"/>
  <c r="G51" i="6"/>
  <c r="B62" i="6"/>
  <c r="C27" i="3" s="1"/>
  <c r="E62" i="6"/>
  <c r="E27" i="3"/>
  <c r="F62" i="6"/>
  <c r="F27" i="3" s="1"/>
  <c r="G53" i="6"/>
  <c r="G62" i="6" s="1"/>
  <c r="G27" i="3" s="1"/>
  <c r="H27" i="3" s="1"/>
  <c r="G54" i="6"/>
  <c r="G55" i="6"/>
  <c r="G56" i="6"/>
  <c r="G57" i="6"/>
  <c r="H57" i="6" s="1"/>
  <c r="G58" i="6"/>
  <c r="G59" i="6"/>
  <c r="H59" i="6" s="1"/>
  <c r="G60" i="6"/>
  <c r="G61" i="6"/>
  <c r="H61" i="6" s="1"/>
  <c r="B72" i="6"/>
  <c r="C28" i="3" s="1"/>
  <c r="E72" i="6"/>
  <c r="E28" i="3" s="1"/>
  <c r="F72" i="6"/>
  <c r="F28" i="3"/>
  <c r="G63" i="6"/>
  <c r="G64" i="6"/>
  <c r="G65" i="6"/>
  <c r="G66" i="6"/>
  <c r="G67" i="6"/>
  <c r="G68" i="6"/>
  <c r="H68" i="6" s="1"/>
  <c r="G69" i="6"/>
  <c r="G70" i="6"/>
  <c r="H70" i="6" s="1"/>
  <c r="G71" i="6"/>
  <c r="C34" i="3"/>
  <c r="F34" i="3"/>
  <c r="E35" i="3"/>
  <c r="C36" i="3"/>
  <c r="E36" i="3"/>
  <c r="F36" i="3"/>
  <c r="B39" i="3"/>
  <c r="E39" i="3"/>
  <c r="E40" i="3" s="1"/>
  <c r="F39" i="3"/>
  <c r="F40" i="3" s="1"/>
  <c r="B20" i="8"/>
  <c r="C42" i="3" s="1"/>
  <c r="E20" i="8"/>
  <c r="E42" i="3" s="1"/>
  <c r="F20" i="8"/>
  <c r="F42" i="3" s="1"/>
  <c r="G9" i="8"/>
  <c r="G20" i="8" s="1"/>
  <c r="G42" i="3" s="1"/>
  <c r="B30" i="8"/>
  <c r="C43" i="3" s="1"/>
  <c r="E30" i="8"/>
  <c r="E43" i="3" s="1"/>
  <c r="F30" i="8"/>
  <c r="F43" i="3" s="1"/>
  <c r="G29" i="8"/>
  <c r="G30" i="8" s="1"/>
  <c r="G43" i="3" s="1"/>
  <c r="B40" i="8"/>
  <c r="C44" i="3" s="1"/>
  <c r="E40" i="8"/>
  <c r="E44" i="3" s="1"/>
  <c r="F40" i="8"/>
  <c r="F44" i="3" s="1"/>
  <c r="G40" i="8"/>
  <c r="G44" i="3" s="1"/>
  <c r="B50" i="8"/>
  <c r="C45" i="3" s="1"/>
  <c r="E50" i="8"/>
  <c r="E45" i="3" s="1"/>
  <c r="F50" i="8"/>
  <c r="F45" i="3"/>
  <c r="G41" i="8"/>
  <c r="G42" i="8"/>
  <c r="G43" i="8"/>
  <c r="G44" i="8"/>
  <c r="G45" i="8"/>
  <c r="G46" i="8"/>
  <c r="H46" i="8" s="1"/>
  <c r="G47" i="8"/>
  <c r="G48" i="8"/>
  <c r="H48" i="8" s="1"/>
  <c r="G49" i="8"/>
  <c r="B60" i="8"/>
  <c r="C46" i="3" s="1"/>
  <c r="E60" i="8"/>
  <c r="E46" i="3"/>
  <c r="F60" i="8"/>
  <c r="F46" i="3" s="1"/>
  <c r="G51" i="8"/>
  <c r="G60" i="8" s="1"/>
  <c r="G46" i="3" s="1"/>
  <c r="H46" i="3" s="1"/>
  <c r="G52" i="8"/>
  <c r="G53" i="8"/>
  <c r="G54" i="8"/>
  <c r="G55" i="8"/>
  <c r="H55" i="8" s="1"/>
  <c r="G56" i="8"/>
  <c r="G57" i="8"/>
  <c r="H57" i="8" s="1"/>
  <c r="G58" i="8"/>
  <c r="G59" i="8"/>
  <c r="H59" i="8" s="1"/>
  <c r="C47" i="3"/>
  <c r="E70" i="8"/>
  <c r="E47" i="3" s="1"/>
  <c r="F70" i="8"/>
  <c r="F47" i="3" s="1"/>
  <c r="G61" i="8"/>
  <c r="G62" i="8"/>
  <c r="G63" i="8"/>
  <c r="G64" i="8"/>
  <c r="G65" i="8"/>
  <c r="G66" i="8"/>
  <c r="G67" i="8"/>
  <c r="G68" i="8"/>
  <c r="G69" i="8"/>
  <c r="C53" i="3"/>
  <c r="F53" i="3"/>
  <c r="E54" i="3"/>
  <c r="C55" i="3"/>
  <c r="E55" i="3"/>
  <c r="F55" i="3"/>
  <c r="C61" i="3"/>
  <c r="E61" i="3"/>
  <c r="F61" i="3"/>
  <c r="E62" i="3"/>
  <c r="C63" i="3"/>
  <c r="E63" i="3"/>
  <c r="F63" i="3"/>
  <c r="B13" i="13"/>
  <c r="C66" i="3"/>
  <c r="E13" i="13"/>
  <c r="E66" i="3" s="1"/>
  <c r="F13" i="13"/>
  <c r="F66" i="3" s="1"/>
  <c r="G9" i="13"/>
  <c r="G10" i="13"/>
  <c r="G11" i="13"/>
  <c r="G12" i="13"/>
  <c r="B18" i="13"/>
  <c r="C67" i="3" s="1"/>
  <c r="E18" i="13"/>
  <c r="E67" i="3" s="1"/>
  <c r="F18" i="13"/>
  <c r="F67" i="3"/>
  <c r="G14" i="13"/>
  <c r="G15" i="13"/>
  <c r="G16" i="13"/>
  <c r="G17" i="13"/>
  <c r="G18" i="13" s="1"/>
  <c r="G67" i="3" s="1"/>
  <c r="B23" i="13"/>
  <c r="C68" i="3"/>
  <c r="E23" i="13"/>
  <c r="E68" i="3" s="1"/>
  <c r="F23" i="13"/>
  <c r="F68" i="3" s="1"/>
  <c r="G19" i="13"/>
  <c r="G20" i="13"/>
  <c r="G21" i="13"/>
  <c r="G22" i="13"/>
  <c r="B30" i="13"/>
  <c r="C69" i="3" s="1"/>
  <c r="E30" i="13"/>
  <c r="E69" i="3" s="1"/>
  <c r="F30" i="13"/>
  <c r="F69" i="3"/>
  <c r="G24" i="13"/>
  <c r="G25" i="13"/>
  <c r="G26" i="13"/>
  <c r="G27" i="13"/>
  <c r="G28" i="13"/>
  <c r="G29" i="13"/>
  <c r="B35" i="13"/>
  <c r="C70" i="3" s="1"/>
  <c r="E35" i="13"/>
  <c r="E70" i="3" s="1"/>
  <c r="F35" i="13"/>
  <c r="F70" i="3" s="1"/>
  <c r="G31" i="13"/>
  <c r="G32" i="13"/>
  <c r="G33" i="13"/>
  <c r="G34" i="13"/>
  <c r="C71" i="3"/>
  <c r="E40" i="13"/>
  <c r="E71" i="3" s="1"/>
  <c r="F40" i="13"/>
  <c r="F71" i="3" s="1"/>
  <c r="G36" i="13"/>
  <c r="G37" i="13"/>
  <c r="G38" i="13"/>
  <c r="G39" i="13"/>
  <c r="C77" i="3"/>
  <c r="E77" i="3"/>
  <c r="F77" i="3"/>
  <c r="C78" i="3"/>
  <c r="E78" i="3"/>
  <c r="F78" i="3"/>
  <c r="C79" i="3"/>
  <c r="E79" i="3"/>
  <c r="F79" i="3"/>
  <c r="E83" i="3"/>
  <c r="E84" i="3"/>
  <c r="E85" i="3"/>
  <c r="A1" i="8"/>
  <c r="C4" i="8"/>
  <c r="C5" i="8"/>
  <c r="H13" i="8"/>
  <c r="H14" i="8"/>
  <c r="H15" i="8"/>
  <c r="H16" i="8"/>
  <c r="H17" i="8"/>
  <c r="H18" i="8"/>
  <c r="H25" i="8"/>
  <c r="H35" i="8"/>
  <c r="H36" i="8"/>
  <c r="H45" i="8"/>
  <c r="H47" i="8"/>
  <c r="H49" i="8"/>
  <c r="H56" i="8"/>
  <c r="H58" i="8"/>
  <c r="H64" i="8"/>
  <c r="H65" i="8"/>
  <c r="H66" i="8"/>
  <c r="H67" i="8"/>
  <c r="H68" i="8"/>
  <c r="B70" i="8"/>
  <c r="E71" i="8"/>
  <c r="A1" i="6"/>
  <c r="C4" i="6"/>
  <c r="C5" i="6"/>
  <c r="H16" i="6"/>
  <c r="H18" i="6"/>
  <c r="H20" i="6"/>
  <c r="H27" i="6"/>
  <c r="H29" i="6"/>
  <c r="H31" i="6"/>
  <c r="H37" i="6"/>
  <c r="H38" i="6"/>
  <c r="H39" i="6"/>
  <c r="H40" i="6"/>
  <c r="H41" i="6"/>
  <c r="H47" i="6"/>
  <c r="H49" i="6"/>
  <c r="H51" i="6"/>
  <c r="H58" i="6"/>
  <c r="H60" i="6"/>
  <c r="H67" i="6"/>
  <c r="H69" i="6"/>
  <c r="H71" i="6"/>
  <c r="F73" i="6"/>
  <c r="A1" i="13"/>
  <c r="B1" i="13"/>
  <c r="C4" i="13"/>
  <c r="C5" i="13"/>
  <c r="B40" i="13"/>
  <c r="E41" i="13"/>
  <c r="G14" i="12" l="1"/>
  <c r="G39" i="3"/>
  <c r="G40" i="3" s="1"/>
  <c r="G79" i="3"/>
  <c r="H79" i="3" s="1"/>
  <c r="G25" i="4"/>
  <c r="G27" i="4" s="1"/>
  <c r="G50" i="9"/>
  <c r="G53" i="3" s="1"/>
  <c r="H53" i="3" s="1"/>
  <c r="G20" i="9"/>
  <c r="G50" i="3" s="1"/>
  <c r="G30" i="13"/>
  <c r="G69" i="3" s="1"/>
  <c r="G13" i="13"/>
  <c r="G66" i="3" s="1"/>
  <c r="G70" i="8"/>
  <c r="G42" i="6"/>
  <c r="G25" i="3" s="1"/>
  <c r="G32" i="6"/>
  <c r="G24" i="3" s="1"/>
  <c r="G79" i="5"/>
  <c r="E71" i="10"/>
  <c r="G60" i="10"/>
  <c r="G62" i="3" s="1"/>
  <c r="H62" i="3" s="1"/>
  <c r="G40" i="10"/>
  <c r="G60" i="3" s="1"/>
  <c r="E71" i="7"/>
  <c r="G70" i="7"/>
  <c r="E71" i="11"/>
  <c r="G40" i="11"/>
  <c r="G76" i="3" s="1"/>
  <c r="G80" i="3" s="1"/>
  <c r="G40" i="13"/>
  <c r="G41" i="13" s="1"/>
  <c r="G35" i="13"/>
  <c r="G70" i="3" s="1"/>
  <c r="H70" i="3" s="1"/>
  <c r="F80" i="5"/>
  <c r="G67" i="4"/>
  <c r="G69" i="4" s="1"/>
  <c r="E32" i="4"/>
  <c r="E71" i="9"/>
  <c r="G70" i="9"/>
  <c r="G55" i="3" s="1"/>
  <c r="H55" i="3" s="1"/>
  <c r="G60" i="7"/>
  <c r="G35" i="3" s="1"/>
  <c r="H35" i="3" s="1"/>
  <c r="G50" i="7"/>
  <c r="G34" i="3" s="1"/>
  <c r="H34" i="3" s="1"/>
  <c r="G50" i="11"/>
  <c r="G77" i="3" s="1"/>
  <c r="H77" i="3" s="1"/>
  <c r="G69" i="5"/>
  <c r="G13" i="3" s="1"/>
  <c r="F41" i="13"/>
  <c r="E73" i="6"/>
  <c r="F71" i="8"/>
  <c r="G23" i="13"/>
  <c r="G68" i="3" s="1"/>
  <c r="G50" i="8"/>
  <c r="G45" i="3" s="1"/>
  <c r="H45" i="3" s="1"/>
  <c r="G72" i="6"/>
  <c r="G73" i="6" s="1"/>
  <c r="G52" i="6"/>
  <c r="G26" i="3" s="1"/>
  <c r="H26" i="3" s="1"/>
  <c r="E80" i="5"/>
  <c r="E31" i="4"/>
  <c r="F31" i="4" s="1"/>
  <c r="G40" i="7"/>
  <c r="G33" i="3" s="1"/>
  <c r="G30" i="7"/>
  <c r="G32" i="3" s="1"/>
  <c r="G20" i="7"/>
  <c r="G31" i="3" s="1"/>
  <c r="G60" i="11"/>
  <c r="G78" i="3" s="1"/>
  <c r="H78" i="3" s="1"/>
  <c r="G49" i="5"/>
  <c r="G11" i="3" s="1"/>
  <c r="G59" i="5"/>
  <c r="G12" i="3" s="1"/>
  <c r="F56" i="3"/>
  <c r="E29" i="3"/>
  <c r="E56" i="3"/>
  <c r="G71" i="3"/>
  <c r="H71" i="3" s="1"/>
  <c r="G47" i="3"/>
  <c r="H47" i="3" s="1"/>
  <c r="G28" i="3"/>
  <c r="H28" i="3" s="1"/>
  <c r="G71" i="7"/>
  <c r="G36" i="3"/>
  <c r="H36" i="3" s="1"/>
  <c r="F64" i="3"/>
  <c r="E37" i="3"/>
  <c r="E15" i="3"/>
  <c r="F15" i="3"/>
  <c r="G19" i="3"/>
  <c r="F72" i="3"/>
  <c r="E48" i="3"/>
  <c r="F37" i="3"/>
  <c r="G17" i="3"/>
  <c r="F48" i="3"/>
  <c r="E80" i="3"/>
  <c r="G14" i="3"/>
  <c r="G15" i="3" s="1"/>
  <c r="G81" i="3" s="1"/>
  <c r="G80" i="5"/>
  <c r="G71" i="9"/>
  <c r="E72" i="3"/>
  <c r="F29" i="3"/>
  <c r="E64" i="3"/>
  <c r="F80" i="3"/>
  <c r="G30" i="4"/>
  <c r="G70" i="10"/>
  <c r="G50" i="10"/>
  <c r="G61" i="3" s="1"/>
  <c r="H61" i="3" s="1"/>
  <c r="G30" i="10"/>
  <c r="G59" i="3" s="1"/>
  <c r="G20" i="10"/>
  <c r="G58" i="3" s="1"/>
  <c r="G72" i="4" l="1"/>
  <c r="G20" i="3" s="1"/>
  <c r="G71" i="11"/>
  <c r="G28" i="4"/>
  <c r="G33" i="4" s="1"/>
  <c r="G31" i="4"/>
  <c r="G37" i="3"/>
  <c r="G70" i="4"/>
  <c r="G71" i="8"/>
  <c r="F32" i="4"/>
  <c r="G32" i="4"/>
  <c r="G56" i="3"/>
  <c r="G84" i="3"/>
  <c r="G83" i="3"/>
  <c r="G85" i="3"/>
  <c r="G63" i="3"/>
  <c r="H63" i="3" s="1"/>
  <c r="G71" i="10"/>
  <c r="G29" i="3"/>
  <c r="G48" i="3"/>
  <c r="G72" i="3"/>
  <c r="G18" i="3" l="1"/>
  <c r="G21" i="3" s="1"/>
  <c r="G73" i="4"/>
  <c r="G64" i="3"/>
  <c r="G82" i="3" l="1"/>
  <c r="G86" i="3" s="1"/>
  <c r="E86" i="3" s="1"/>
  <c r="E82" i="3" l="1"/>
</calcChain>
</file>

<file path=xl/sharedStrings.xml><?xml version="1.0" encoding="utf-8"?>
<sst xmlns="http://schemas.openxmlformats.org/spreadsheetml/2006/main" count="229" uniqueCount="119">
  <si>
    <t/>
  </si>
  <si>
    <t xml:space="preserve">             ADMINISTRATIVE SUPPORT </t>
  </si>
  <si>
    <t xml:space="preserve">             CONTINUING EDUCATION</t>
  </si>
  <si>
    <t xml:space="preserve">             DEPARTMENTAL INCENTIVE</t>
  </si>
  <si>
    <t xml:space="preserve">1680 hours --&gt; 21 PPP;    2080 hours ---&gt;26 PPP </t>
  </si>
  <si>
    <t>361  POWER</t>
  </si>
  <si>
    <t>362   WATER/SEWER</t>
  </si>
  <si>
    <t>363   TELEPHONE</t>
  </si>
  <si>
    <t>364   TOLL CALLS/FAX</t>
  </si>
  <si>
    <t>A.</t>
  </si>
  <si>
    <t>AGENCY:</t>
  </si>
  <si>
    <t>B.</t>
  </si>
  <si>
    <t>BUDGET REQUEST - SPECIAL PROJECTS (NAF)</t>
  </si>
  <si>
    <t>Building and Utilities</t>
  </si>
  <si>
    <t xml:space="preserve">BUILDING SPACE RENTAL </t>
  </si>
  <si>
    <t>C.</t>
  </si>
  <si>
    <t>CAPITAL OUTLAY (Over $250)</t>
  </si>
  <si>
    <t xml:space="preserve">CAPITAL OUTLAY (OVER $250) </t>
  </si>
  <si>
    <t>CATEGORY/DESCRIPTION</t>
  </si>
  <si>
    <t>CATEGORY/DESCRIPTION (GCC'S OBJECT CODE)</t>
  </si>
  <si>
    <t xml:space="preserve">CONTRACTUAL </t>
  </si>
  <si>
    <t>CONTRACTUAL SERVICES</t>
  </si>
  <si>
    <t>Course Fee</t>
  </si>
  <si>
    <t>D.</t>
  </si>
  <si>
    <t>DEPARTMENT:</t>
  </si>
  <si>
    <t>DIVISION:</t>
  </si>
  <si>
    <t xml:space="preserve">Do not enter any data in the Benefits.  The cells contain formulas that will calculate the amounts. </t>
  </si>
  <si>
    <t>Do not enter any data in the colored rows.  The cells contain formulas.</t>
  </si>
  <si>
    <t>Do not enter any data on this worksheet.  This worksheet contains formulas linking the other worksheets.</t>
  </si>
  <si>
    <t>E.</t>
  </si>
  <si>
    <t>EFF. DATE</t>
  </si>
  <si>
    <t>EFF. DT/SEM</t>
  </si>
  <si>
    <t>Enter the estimated hours the employee will work.</t>
  </si>
  <si>
    <t xml:space="preserve">Enter the Fiscal Year you are requesting for. </t>
  </si>
  <si>
    <t>Enter the hourly wage.</t>
  </si>
  <si>
    <t>Enter the Position Number if it is known or available.</t>
  </si>
  <si>
    <t>Enter the Position Title.  In parenthesis indicate what project the postion belongs to.</t>
  </si>
  <si>
    <t>Enter the starting date of the position.</t>
  </si>
  <si>
    <t>Enter your department name.</t>
  </si>
  <si>
    <t>Enter your division.</t>
  </si>
  <si>
    <t xml:space="preserve">EQUIPMENT Under $250 </t>
  </si>
  <si>
    <t xml:space="preserve">EQUIPMENT UNDER $250 </t>
  </si>
  <si>
    <t>F.</t>
  </si>
  <si>
    <t>FISCAL YEAR:</t>
  </si>
  <si>
    <t>For example:</t>
  </si>
  <si>
    <t>FULL TIME BENEFITS</t>
  </si>
  <si>
    <t>FULL TIME SALARIES</t>
  </si>
  <si>
    <t>GGC CODE:</t>
  </si>
  <si>
    <t>Guam Community College</t>
  </si>
  <si>
    <t>Hourly Rate</t>
  </si>
  <si>
    <t xml:space="preserve">If you need more lines for the subproject, highlight the row above the colored line and right click </t>
  </si>
  <si>
    <t>Input Sheet</t>
  </si>
  <si>
    <t>LESS:   EXPENDITURES</t>
  </si>
  <si>
    <t>Local Milage Reimbursement</t>
  </si>
  <si>
    <t>Math Teaching Methods</t>
  </si>
  <si>
    <t>MEDICARE (1.45%)</t>
  </si>
  <si>
    <t xml:space="preserve">MISCELLANEOUS </t>
  </si>
  <si>
    <t>No. of Hour</t>
  </si>
  <si>
    <t>No. of Students</t>
  </si>
  <si>
    <t>PART TIME BENEFITS</t>
  </si>
  <si>
    <t>PART TIME SALARIES / ADJUNCT CONTRACTS</t>
  </si>
  <si>
    <t>Personnel Services</t>
  </si>
  <si>
    <t>PERSONNEL SERVICES</t>
  </si>
  <si>
    <t xml:space="preserve">Please list the special projects under a main group heading.  </t>
  </si>
  <si>
    <t xml:space="preserve">POSITION TITLE </t>
  </si>
  <si>
    <t>POSITION#</t>
  </si>
  <si>
    <t>PROFIT ( + ) / LOSS ( - )</t>
  </si>
  <si>
    <t>Project Description</t>
  </si>
  <si>
    <t>PROJECTED REVENUE</t>
  </si>
  <si>
    <t>QTY</t>
  </si>
  <si>
    <t>Qty.</t>
  </si>
  <si>
    <t>Revenue</t>
  </si>
  <si>
    <t>Summary Sheet</t>
  </si>
  <si>
    <t xml:space="preserve">SUPPLIES &amp; MATERIALS </t>
  </si>
  <si>
    <t>Target Date</t>
  </si>
  <si>
    <t>Teacher's Recertification</t>
  </si>
  <si>
    <t>Thank you for taking the time to produce an NAF-Special Projects Budget Request.</t>
  </si>
  <si>
    <t>to reveal more lines.</t>
  </si>
  <si>
    <t>Total</t>
  </si>
  <si>
    <t>TOTAL</t>
  </si>
  <si>
    <t>TOTAL BUILDING SPACE RENTAL</t>
  </si>
  <si>
    <t>TOTAL CAPITAL OUTLAY</t>
  </si>
  <si>
    <t>TOTAL CAPITAL OUTLAY (Over $250)</t>
  </si>
  <si>
    <t>TOTAL CONTRACTUAL</t>
  </si>
  <si>
    <t>TOTAL CONTRACTUAL SERVICES</t>
  </si>
  <si>
    <t>TOTAL EQUIPMENT</t>
  </si>
  <si>
    <t>TOTAL EQUIPMENT (Under $250)</t>
  </si>
  <si>
    <t>TOTAL FULL TIME BENEFITS:</t>
  </si>
  <si>
    <t>TOTAL FULL TIME SALARIES:</t>
  </si>
  <si>
    <t>TOTAL MISCELLANEOUS</t>
  </si>
  <si>
    <t>TOTAL MISCELLANEOUS EXPENDITURES</t>
  </si>
  <si>
    <t>TOTAL PART TIME BENEFITS:</t>
  </si>
  <si>
    <t>TOTAL PART TIME SALARIES</t>
  </si>
  <si>
    <t>TOTAL PERSONNEL SERVICES</t>
  </si>
  <si>
    <t>TOTAL PROJECTED REVENUE</t>
  </si>
  <si>
    <t>TOTAL REVENUE</t>
  </si>
  <si>
    <t>TOTAL SUPPLIES &amp; MATERIALS</t>
  </si>
  <si>
    <t>TOTAL TRAVEL / TRANSPORTATION</t>
  </si>
  <si>
    <t>TOTAL TRAVEL /TRANSPORTATION</t>
  </si>
  <si>
    <t>TOTAL UTILITIES</t>
  </si>
  <si>
    <t>TOTAL UTILITY</t>
  </si>
  <si>
    <t xml:space="preserve">TRAVEL / TRANSPORTATION </t>
  </si>
  <si>
    <t>Travel, Contractual, Supplies, Equipment, Misc, and Capital Outlay</t>
  </si>
  <si>
    <t xml:space="preserve">TRAVEL/TRANSPORTATION </t>
  </si>
  <si>
    <t>Under each object catagory worksheet, please list the special projects under a main group heading that was established under the revenue worksheet.  Be sure to list the group heading separately in each section.</t>
  </si>
  <si>
    <t>UNIT</t>
  </si>
  <si>
    <t>Unit Cost</t>
  </si>
  <si>
    <t>Unless you have to budget for these, it not necessary to input data into these worksheets.</t>
  </si>
  <si>
    <t>UTILITIES</t>
  </si>
  <si>
    <t>UTILITIES (360)</t>
  </si>
  <si>
    <t>Writing Curriculum</t>
  </si>
  <si>
    <t>yes</t>
  </si>
  <si>
    <t>You do not need to enter the GGC code.</t>
  </si>
  <si>
    <t>For any questions please call me at extension 560 or e-mail me at cheryl.sannicolas@guamcc.edu</t>
  </si>
  <si>
    <t>DEATH &amp; DISABILITIES PREMIUM ($495.00)</t>
  </si>
  <si>
    <t>RETIREMENT (28.31%)</t>
  </si>
  <si>
    <t>LIFE INSURANCE ($178.00)</t>
  </si>
  <si>
    <t>DENTAL INSURANCE ($404.00)</t>
  </si>
  <si>
    <t>MEDICAL INSURANCE ($6,510.00)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</si>
</sst>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"/>
    <numFmt numFmtId="165" formatCode="\_x0004_;;;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b/>
      <sz val="16"/>
      <name val="Times New Roman"/>
    </font>
    <font>
      <b/>
      <sz val="12"/>
      <name val="Times New Roman"/>
    </font>
    <font>
      <b/>
      <sz val="10"/>
      <name val="Times New Roman"/>
    </font>
    <font>
      <b/>
      <i/>
      <sz val="10"/>
      <name val="Times New Roman"/>
    </font>
    <font>
      <i/>
      <sz val="10"/>
      <name val="Arial"/>
    </font>
    <font>
      <b/>
      <i/>
      <sz val="10"/>
      <name val="Arial"/>
    </font>
    <font>
      <b/>
      <sz val="10"/>
      <name val="Arial"/>
    </font>
    <font>
      <sz val="8"/>
      <name val="Arial"/>
    </font>
    <font>
      <sz val="8"/>
      <name val="Times New Roman"/>
    </font>
    <font>
      <sz val="10"/>
      <name val="Times New Roman"/>
    </font>
    <font>
      <b/>
      <sz val="12"/>
      <name val="BernhardMod BT"/>
    </font>
    <font>
      <sz val="12"/>
      <name val="BernhardMod BT"/>
    </font>
    <font>
      <b/>
      <sz val="8"/>
      <name val="Arial"/>
    </font>
    <font>
      <i/>
      <sz val="8"/>
      <name val="Arial"/>
    </font>
    <font>
      <b/>
      <sz val="14"/>
      <name val="BernhardMod BT"/>
    </font>
    <font>
      <sz val="14"/>
      <name val="BernhardMod BT"/>
    </font>
    <font>
      <b/>
      <sz val="11"/>
      <name val="Times New Roman"/>
    </font>
    <font>
      <b/>
      <i/>
      <sz val="8"/>
      <name val="Arial"/>
    </font>
    <font>
      <b/>
      <sz val="10"/>
      <color indexed="12"/>
      <name val="Arial"/>
    </font>
    <font>
      <b/>
      <i/>
      <sz val="10"/>
      <color indexed="12"/>
      <name val="Arial"/>
    </font>
    <font>
      <b/>
      <i/>
      <sz val="10"/>
      <color indexed="12"/>
      <name val="Times New Roman"/>
    </font>
    <font>
      <b/>
      <sz val="12"/>
      <color indexed="12"/>
      <name val="Arial"/>
    </font>
    <font>
      <b/>
      <sz val="16"/>
      <color indexed="10"/>
      <name val="Times New Roman"/>
    </font>
    <font>
      <sz val="10"/>
      <color indexed="10"/>
      <name val="Arial"/>
    </font>
    <font>
      <b/>
      <i/>
      <sz val="8"/>
      <color indexed="12"/>
      <name val="Arial"/>
    </font>
    <font>
      <b/>
      <sz val="10"/>
      <color indexed="12"/>
      <name val="Times New Roman"/>
    </font>
    <font>
      <b/>
      <sz val="12"/>
      <color indexed="14"/>
      <name val="Times New Roman"/>
    </font>
    <font>
      <b/>
      <sz val="10"/>
      <color indexed="14"/>
      <name val="Arial"/>
    </font>
    <font>
      <b/>
      <sz val="12"/>
      <color indexed="12"/>
      <name val="BernhardMod BT"/>
    </font>
    <font>
      <i/>
      <sz val="10"/>
      <color indexed="12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17"/>
        <bgColor indexed="13"/>
      </patternFill>
    </fill>
    <fill>
      <patternFill patternType="solid">
        <fgColor indexed="8"/>
        <bgColor indexed="9"/>
      </patternFill>
    </fill>
    <fill>
      <patternFill patternType="solid">
        <fgColor indexed="19"/>
        <bgColor indexed="8"/>
      </patternFill>
    </fill>
    <fill>
      <patternFill patternType="solid">
        <fgColor indexed="20"/>
        <bgColor indexed="12"/>
      </patternFill>
    </fill>
    <fill>
      <patternFill patternType="solid">
        <fgColor indexed="18"/>
        <bgColor indexed="11"/>
      </patternFill>
    </fill>
    <fill>
      <patternFill patternType="solid">
        <fgColor indexed="16"/>
        <bgColor indexed="8"/>
      </patternFill>
    </fill>
  </fills>
  <borders count="40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/>
      <top style="thin">
        <color indexed="9"/>
      </top>
      <bottom style="thick">
        <color indexed="9"/>
      </bottom>
      <diagonal/>
    </border>
    <border>
      <left/>
      <right/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/>
      <top style="thick">
        <color indexed="9"/>
      </top>
      <bottom style="double">
        <color indexed="9"/>
      </bottom>
      <diagonal/>
    </border>
    <border>
      <left style="thick">
        <color indexed="9"/>
      </left>
      <right/>
      <top/>
      <bottom style="thin">
        <color indexed="9"/>
      </bottom>
      <diagonal/>
    </border>
    <border>
      <left style="thick">
        <color indexed="9"/>
      </left>
      <right/>
      <top style="thin">
        <color indexed="9"/>
      </top>
      <bottom style="double">
        <color indexed="9"/>
      </bottom>
      <diagonal/>
    </border>
    <border>
      <left/>
      <right/>
      <top style="thick">
        <color indexed="9"/>
      </top>
      <bottom style="double">
        <color indexed="9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9"/>
      </bottom>
      <diagonal/>
    </border>
    <border>
      <left/>
      <right style="thick">
        <color indexed="9"/>
      </right>
      <top style="thick">
        <color indexed="9"/>
      </top>
      <bottom style="double">
        <color indexed="9"/>
      </bottom>
      <diagonal/>
    </border>
    <border>
      <left/>
      <right style="thick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9"/>
      </top>
      <bottom style="double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</borders>
  <cellStyleXfs count="10">
    <xf numFmtId="0" fontId="0" fillId="0" borderId="0"/>
    <xf numFmtId="4" fontId="33" fillId="2" borderId="0"/>
    <xf numFmtId="3" fontId="33" fillId="2" borderId="0"/>
    <xf numFmtId="164" fontId="33" fillId="2" borderId="0"/>
    <xf numFmtId="0" fontId="33" fillId="2" borderId="0"/>
    <xf numFmtId="2" fontId="33" fillId="2" borderId="0"/>
    <xf numFmtId="0" fontId="1" fillId="2" borderId="0"/>
    <xf numFmtId="0" fontId="2" fillId="2" borderId="0"/>
    <xf numFmtId="10" fontId="33" fillId="2" borderId="0"/>
    <xf numFmtId="0" fontId="33" fillId="2" borderId="1"/>
  </cellStyleXfs>
  <cellXfs count="171">
    <xf numFmtId="0" fontId="0" fillId="2" borderId="0" xfId="0" applyFill="1"/>
    <xf numFmtId="3" fontId="3" fillId="2" borderId="0" xfId="0" applyNumberFormat="1" applyFont="1" applyFill="1"/>
    <xf numFmtId="3" fontId="4" fillId="2" borderId="0" xfId="0" applyNumberFormat="1" applyFont="1" applyFill="1"/>
    <xf numFmtId="3" fontId="0" fillId="2" borderId="2" xfId="0" applyNumberFormat="1" applyFill="1" applyBorder="1"/>
    <xf numFmtId="3" fontId="4" fillId="2" borderId="2" xfId="0" applyNumberFormat="1" applyFont="1" applyFill="1" applyBorder="1"/>
    <xf numFmtId="3" fontId="0" fillId="2" borderId="3" xfId="0" applyNumberFormat="1" applyFill="1" applyBorder="1"/>
    <xf numFmtId="0" fontId="0" fillId="3" borderId="0" xfId="0" applyFill="1"/>
    <xf numFmtId="3" fontId="12" fillId="2" borderId="3" xfId="0" applyNumberFormat="1" applyFont="1" applyFill="1" applyBorder="1"/>
    <xf numFmtId="0" fontId="0" fillId="4" borderId="0" xfId="0" applyFill="1"/>
    <xf numFmtId="0" fontId="4" fillId="3" borderId="0" xfId="0" applyFont="1" applyFill="1"/>
    <xf numFmtId="3" fontId="0" fillId="2" borderId="4" xfId="0" applyNumberFormat="1" applyFill="1" applyBorder="1"/>
    <xf numFmtId="3" fontId="4" fillId="3" borderId="0" xfId="0" applyNumberFormat="1" applyFont="1" applyFill="1"/>
    <xf numFmtId="3" fontId="12" fillId="2" borderId="5" xfId="0" applyNumberFormat="1" applyFont="1" applyFill="1" applyBorder="1"/>
    <xf numFmtId="3" fontId="9" fillId="2" borderId="6" xfId="0" applyNumberFormat="1" applyFont="1" applyFill="1" applyBorder="1"/>
    <xf numFmtId="3" fontId="0" fillId="5" borderId="6" xfId="0" applyNumberFormat="1" applyFill="1" applyBorder="1"/>
    <xf numFmtId="3" fontId="14" fillId="2" borderId="3" xfId="0" applyNumberFormat="1" applyFont="1" applyFill="1" applyBorder="1"/>
    <xf numFmtId="3" fontId="7" fillId="2" borderId="3" xfId="0" applyNumberFormat="1" applyFont="1" applyFill="1" applyBorder="1"/>
    <xf numFmtId="3" fontId="11" fillId="2" borderId="3" xfId="0" applyNumberFormat="1" applyFont="1" applyFill="1" applyBorder="1"/>
    <xf numFmtId="0" fontId="21" fillId="6" borderId="7" xfId="0" applyFont="1" applyFill="1" applyBorder="1" applyAlignment="1">
      <alignment horizontal="right"/>
    </xf>
    <xf numFmtId="3" fontId="0" fillId="2" borderId="8" xfId="0" applyNumberFormat="1" applyFill="1" applyBorder="1"/>
    <xf numFmtId="3" fontId="13" fillId="2" borderId="4" xfId="0" applyNumberFormat="1" applyFont="1" applyFill="1" applyBorder="1"/>
    <xf numFmtId="3" fontId="8" fillId="2" borderId="3" xfId="0" applyNumberFormat="1" applyFont="1" applyFill="1" applyBorder="1"/>
    <xf numFmtId="3" fontId="17" fillId="2" borderId="4" xfId="0" applyNumberFormat="1" applyFont="1" applyFill="1" applyBorder="1"/>
    <xf numFmtId="3" fontId="8" fillId="5" borderId="3" xfId="0" applyNumberFormat="1" applyFont="1" applyFill="1" applyBorder="1"/>
    <xf numFmtId="22" fontId="12" fillId="2" borderId="3" xfId="0" applyNumberFormat="1" applyFont="1" applyFill="1" applyBorder="1" applyAlignment="1">
      <alignment horizontal="left"/>
    </xf>
    <xf numFmtId="3" fontId="3" fillId="3" borderId="0" xfId="0" applyNumberFormat="1" applyFont="1" applyFill="1"/>
    <xf numFmtId="3" fontId="4" fillId="2" borderId="6" xfId="0" applyNumberFormat="1" applyFont="1" applyFill="1" applyBorder="1"/>
    <xf numFmtId="3" fontId="4" fillId="2" borderId="3" xfId="0" applyNumberFormat="1" applyFont="1" applyFill="1" applyBorder="1"/>
    <xf numFmtId="3" fontId="12" fillId="5" borderId="3" xfId="0" applyNumberFormat="1" applyFont="1" applyFill="1" applyBorder="1"/>
    <xf numFmtId="0" fontId="15" fillId="2" borderId="0" xfId="0" applyFont="1" applyFill="1" applyAlignment="1">
      <alignment horizontal="center"/>
    </xf>
    <xf numFmtId="0" fontId="3" fillId="2" borderId="0" xfId="0" applyFont="1" applyFill="1"/>
    <xf numFmtId="3" fontId="12" fillId="2" borderId="3" xfId="0" applyNumberFormat="1" applyFont="1" applyFill="1" applyBorder="1" applyAlignment="1">
      <alignment horizontal="left"/>
    </xf>
    <xf numFmtId="3" fontId="5" fillId="3" borderId="9" xfId="0" applyNumberFormat="1" applyFont="1" applyFill="1" applyBorder="1"/>
    <xf numFmtId="3" fontId="0" fillId="3" borderId="7" xfId="0" applyNumberFormat="1" applyFill="1" applyBorder="1"/>
    <xf numFmtId="3" fontId="0" fillId="3" borderId="10" xfId="0" applyNumberFormat="1" applyFill="1" applyBorder="1"/>
    <xf numFmtId="165" fontId="0" fillId="3" borderId="11" xfId="0" applyNumberFormat="1" applyFill="1" applyBorder="1"/>
    <xf numFmtId="3" fontId="5" fillId="2" borderId="12" xfId="0" applyNumberFormat="1" applyFont="1" applyFill="1" applyBorder="1"/>
    <xf numFmtId="3" fontId="7" fillId="2" borderId="3" xfId="0" applyNumberFormat="1" applyFont="1" applyFill="1" applyBorder="1" applyAlignment="1">
      <alignment horizontal="left"/>
    </xf>
    <xf numFmtId="3" fontId="5" fillId="2" borderId="13" xfId="0" applyNumberFormat="1" applyFont="1" applyFill="1" applyBorder="1"/>
    <xf numFmtId="3" fontId="7" fillId="2" borderId="14" xfId="0" applyNumberFormat="1" applyFont="1" applyFill="1" applyBorder="1"/>
    <xf numFmtId="3" fontId="4" fillId="2" borderId="4" xfId="0" applyNumberFormat="1" applyFont="1" applyFill="1" applyBorder="1"/>
    <xf numFmtId="3" fontId="0" fillId="7" borderId="7" xfId="0" applyNumberFormat="1" applyFill="1" applyBorder="1"/>
    <xf numFmtId="3" fontId="0" fillId="7" borderId="10" xfId="0" applyNumberFormat="1" applyFill="1" applyBorder="1"/>
    <xf numFmtId="3" fontId="0" fillId="7" borderId="11" xfId="0" applyNumberFormat="1" applyFill="1" applyBorder="1"/>
    <xf numFmtId="3" fontId="0" fillId="3" borderId="15" xfId="0" applyNumberFormat="1" applyFill="1" applyBorder="1"/>
    <xf numFmtId="3" fontId="0" fillId="2" borderId="13" xfId="0" applyNumberFormat="1" applyFill="1" applyBorder="1"/>
    <xf numFmtId="3" fontId="0" fillId="2" borderId="16" xfId="0" applyNumberFormat="1" applyFill="1" applyBorder="1"/>
    <xf numFmtId="3" fontId="0" fillId="5" borderId="9" xfId="0" applyNumberFormat="1" applyFill="1" applyBorder="1"/>
    <xf numFmtId="3" fontId="8" fillId="5" borderId="10" xfId="0" applyNumberFormat="1" applyFont="1" applyFill="1" applyBorder="1"/>
    <xf numFmtId="3" fontId="12" fillId="5" borderId="10" xfId="0" applyNumberFormat="1" applyFont="1" applyFill="1" applyBorder="1"/>
    <xf numFmtId="3" fontId="0" fillId="5" borderId="11" xfId="0" applyNumberFormat="1" applyFill="1" applyBorder="1"/>
    <xf numFmtId="3" fontId="8" fillId="2" borderId="14" xfId="0" applyNumberFormat="1" applyFont="1" applyFill="1" applyBorder="1"/>
    <xf numFmtId="3" fontId="0" fillId="5" borderId="15" xfId="0" applyNumberFormat="1" applyFill="1" applyBorder="1"/>
    <xf numFmtId="165" fontId="0" fillId="2" borderId="0" xfId="0" applyNumberFormat="1" applyFill="1"/>
    <xf numFmtId="165" fontId="0" fillId="2" borderId="4" xfId="0" applyNumberFormat="1" applyFill="1" applyBorder="1"/>
    <xf numFmtId="165" fontId="0" fillId="2" borderId="3" xfId="0" applyNumberFormat="1" applyFill="1" applyBorder="1"/>
    <xf numFmtId="3" fontId="12" fillId="2" borderId="0" xfId="0" applyNumberFormat="1" applyFont="1" applyFill="1"/>
    <xf numFmtId="3" fontId="4" fillId="7" borderId="9" xfId="0" applyNumberFormat="1" applyFont="1" applyFill="1" applyBorder="1"/>
    <xf numFmtId="3" fontId="4" fillId="2" borderId="17" xfId="0" applyNumberFormat="1" applyFont="1" applyFill="1" applyBorder="1"/>
    <xf numFmtId="3" fontId="4" fillId="2" borderId="18" xfId="0" applyNumberFormat="1" applyFont="1" applyFill="1" applyBorder="1"/>
    <xf numFmtId="3" fontId="0" fillId="2" borderId="6" xfId="0" applyNumberFormat="1" applyFill="1" applyBorder="1"/>
    <xf numFmtId="3" fontId="0" fillId="5" borderId="19" xfId="0" applyNumberFormat="1" applyFill="1" applyBorder="1"/>
    <xf numFmtId="165" fontId="0" fillId="2" borderId="2" xfId="0" applyNumberFormat="1" applyFill="1" applyBorder="1"/>
    <xf numFmtId="165" fontId="0" fillId="2" borderId="13" xfId="0" applyNumberFormat="1" applyFill="1" applyBorder="1"/>
    <xf numFmtId="0" fontId="12" fillId="2" borderId="3" xfId="4" applyFont="1" applyBorder="1" applyAlignment="1">
      <alignment horizontal="left"/>
    </xf>
    <xf numFmtId="3" fontId="16" fillId="2" borderId="14" xfId="0" applyNumberFormat="1" applyFont="1" applyFill="1" applyBorder="1"/>
    <xf numFmtId="165" fontId="0" fillId="2" borderId="8" xfId="0" applyNumberFormat="1" applyFill="1" applyBorder="1"/>
    <xf numFmtId="3" fontId="5" fillId="7" borderId="9" xfId="0" applyNumberFormat="1" applyFont="1" applyFill="1" applyBorder="1"/>
    <xf numFmtId="3" fontId="4" fillId="2" borderId="20" xfId="0" applyNumberFormat="1" applyFont="1" applyFill="1" applyBorder="1"/>
    <xf numFmtId="3" fontId="5" fillId="2" borderId="4" xfId="0" applyNumberFormat="1" applyFont="1" applyFill="1" applyBorder="1"/>
    <xf numFmtId="3" fontId="8" fillId="5" borderId="21" xfId="0" applyNumberFormat="1" applyFont="1" applyFill="1" applyBorder="1"/>
    <xf numFmtId="3" fontId="0" fillId="5" borderId="8" xfId="0" applyNumberFormat="1" applyFill="1" applyBorder="1"/>
    <xf numFmtId="3" fontId="0" fillId="5" borderId="22" xfId="0" applyNumberFormat="1" applyFill="1" applyBorder="1"/>
    <xf numFmtId="165" fontId="0" fillId="7" borderId="11" xfId="0" applyNumberFormat="1" applyFill="1" applyBorder="1"/>
    <xf numFmtId="3" fontId="12" fillId="5" borderId="21" xfId="0" applyNumberFormat="1" applyFont="1" applyFill="1" applyBorder="1"/>
    <xf numFmtId="3" fontId="0" fillId="5" borderId="23" xfId="0" applyNumberFormat="1" applyFill="1" applyBorder="1"/>
    <xf numFmtId="3" fontId="4" fillId="2" borderId="24" xfId="0" applyNumberFormat="1" applyFont="1" applyFill="1" applyBorder="1"/>
    <xf numFmtId="3" fontId="0" fillId="2" borderId="25" xfId="0" applyNumberFormat="1" applyFill="1" applyBorder="1"/>
    <xf numFmtId="3" fontId="0" fillId="2" borderId="22" xfId="0" applyNumberFormat="1" applyFill="1" applyBorder="1"/>
    <xf numFmtId="3" fontId="0" fillId="0" borderId="14" xfId="0" applyNumberFormat="1" applyBorder="1"/>
    <xf numFmtId="3" fontId="0" fillId="5" borderId="26" xfId="0" applyNumberFormat="1" applyFill="1" applyBorder="1"/>
    <xf numFmtId="3" fontId="0" fillId="7" borderId="15" xfId="0" applyNumberFormat="1" applyFill="1" applyBorder="1"/>
    <xf numFmtId="0" fontId="4" fillId="2" borderId="2" xfId="0" applyFont="1" applyFill="1" applyBorder="1"/>
    <xf numFmtId="3" fontId="8" fillId="6" borderId="10" xfId="0" applyNumberFormat="1" applyFont="1" applyFill="1" applyBorder="1"/>
    <xf numFmtId="3" fontId="5" fillId="2" borderId="18" xfId="0" applyNumberFormat="1" applyFont="1" applyFill="1" applyBorder="1"/>
    <xf numFmtId="3" fontId="6" fillId="6" borderId="10" xfId="0" applyNumberFormat="1" applyFont="1" applyFill="1" applyBorder="1" applyAlignment="1">
      <alignment horizontal="right"/>
    </xf>
    <xf numFmtId="3" fontId="5" fillId="2" borderId="6" xfId="0" applyNumberFormat="1" applyFont="1" applyFill="1" applyBorder="1"/>
    <xf numFmtId="3" fontId="22" fillId="2" borderId="14" xfId="0" applyNumberFormat="1" applyFont="1" applyFill="1" applyBorder="1"/>
    <xf numFmtId="3" fontId="0" fillId="6" borderId="11" xfId="0" applyNumberFormat="1" applyFill="1" applyBorder="1"/>
    <xf numFmtId="3" fontId="5" fillId="2" borderId="3" xfId="0" applyNumberFormat="1" applyFont="1" applyFill="1" applyBorder="1"/>
    <xf numFmtId="3" fontId="0" fillId="2" borderId="14" xfId="0" applyNumberFormat="1" applyFill="1" applyBorder="1"/>
    <xf numFmtId="3" fontId="0" fillId="6" borderId="15" xfId="0" applyNumberFormat="1" applyFill="1" applyBorder="1"/>
    <xf numFmtId="0" fontId="9" fillId="2" borderId="0" xfId="0" applyFont="1" applyFill="1"/>
    <xf numFmtId="3" fontId="23" fillId="2" borderId="3" xfId="0" applyNumberFormat="1" applyFont="1" applyFill="1" applyBorder="1"/>
    <xf numFmtId="3" fontId="0" fillId="0" borderId="27" xfId="0" applyNumberFormat="1" applyBorder="1"/>
    <xf numFmtId="3" fontId="9" fillId="2" borderId="2" xfId="0" applyNumberFormat="1" applyFont="1" applyFill="1" applyBorder="1"/>
    <xf numFmtId="3" fontId="24" fillId="3" borderId="3" xfId="0" applyNumberFormat="1" applyFont="1" applyFill="1" applyBorder="1"/>
    <xf numFmtId="3" fontId="0" fillId="2" borderId="28" xfId="0" applyNumberFormat="1" applyFill="1" applyBorder="1"/>
    <xf numFmtId="3" fontId="0" fillId="0" borderId="8" xfId="0" applyNumberFormat="1" applyBorder="1"/>
    <xf numFmtId="3" fontId="9" fillId="5" borderId="9" xfId="0" applyNumberFormat="1" applyFont="1" applyFill="1" applyBorder="1"/>
    <xf numFmtId="3" fontId="9" fillId="2" borderId="27" xfId="0" applyNumberFormat="1" applyFont="1" applyFill="1" applyBorder="1"/>
    <xf numFmtId="0" fontId="25" fillId="3" borderId="0" xfId="0" applyFont="1" applyFill="1" applyAlignment="1">
      <alignment horizontal="left"/>
    </xf>
    <xf numFmtId="1" fontId="25" fillId="2" borderId="0" xfId="0" applyNumberFormat="1" applyFont="1" applyFill="1" applyAlignment="1">
      <alignment horizontal="left"/>
    </xf>
    <xf numFmtId="1" fontId="25" fillId="2" borderId="0" xfId="0" applyNumberFormat="1" applyFont="1" applyFill="1"/>
    <xf numFmtId="1" fontId="25" fillId="2" borderId="0" xfId="5" applyNumberFormat="1" applyFont="1"/>
    <xf numFmtId="0" fontId="26" fillId="2" borderId="0" xfId="0" applyFont="1" applyFill="1"/>
    <xf numFmtId="3" fontId="9" fillId="0" borderId="27" xfId="0" applyNumberFormat="1" applyFont="1" applyBorder="1"/>
    <xf numFmtId="3" fontId="18" fillId="2" borderId="4" xfId="0" applyNumberFormat="1" applyFont="1" applyFill="1" applyBorder="1"/>
    <xf numFmtId="3" fontId="22" fillId="2" borderId="3" xfId="0" applyNumberFormat="1" applyFont="1" applyFill="1" applyBorder="1"/>
    <xf numFmtId="3" fontId="0" fillId="7" borderId="29" xfId="0" applyNumberFormat="1" applyFill="1" applyBorder="1"/>
    <xf numFmtId="3" fontId="0" fillId="7" borderId="30" xfId="0" applyNumberFormat="1" applyFill="1" applyBorder="1"/>
    <xf numFmtId="3" fontId="0" fillId="7" borderId="31" xfId="0" applyNumberFormat="1" applyFill="1" applyBorder="1"/>
    <xf numFmtId="3" fontId="9" fillId="6" borderId="9" xfId="0" applyNumberFormat="1" applyFont="1" applyFill="1" applyBorder="1"/>
    <xf numFmtId="3" fontId="4" fillId="7" borderId="32" xfId="0" applyNumberFormat="1" applyFont="1" applyFill="1" applyBorder="1"/>
    <xf numFmtId="3" fontId="4" fillId="2" borderId="20" xfId="0" applyNumberFormat="1" applyFont="1" applyFill="1" applyBorder="1" applyAlignment="1">
      <alignment horizontal="center" wrapText="1"/>
    </xf>
    <xf numFmtId="3" fontId="20" fillId="2" borderId="14" xfId="0" applyNumberFormat="1" applyFont="1" applyFill="1" applyBorder="1"/>
    <xf numFmtId="3" fontId="27" fillId="2" borderId="14" xfId="0" applyNumberFormat="1" applyFont="1" applyFill="1" applyBorder="1"/>
    <xf numFmtId="3" fontId="28" fillId="2" borderId="3" xfId="0" applyNumberFormat="1" applyFont="1" applyFill="1" applyBorder="1"/>
    <xf numFmtId="3" fontId="28" fillId="2" borderId="5" xfId="0" applyNumberFormat="1" applyFont="1" applyFill="1" applyBorder="1"/>
    <xf numFmtId="4" fontId="33" fillId="2" borderId="0" xfId="1"/>
    <xf numFmtId="4" fontId="16" fillId="2" borderId="0" xfId="1" applyFont="1"/>
    <xf numFmtId="4" fontId="33" fillId="2" borderId="4" xfId="1" applyBorder="1"/>
    <xf numFmtId="4" fontId="33" fillId="2" borderId="3" xfId="1" applyBorder="1"/>
    <xf numFmtId="3" fontId="29" fillId="2" borderId="18" xfId="0" applyNumberFormat="1" applyFont="1" applyFill="1" applyBorder="1"/>
    <xf numFmtId="3" fontId="29" fillId="2" borderId="12" xfId="0" applyNumberFormat="1" applyFont="1" applyFill="1" applyBorder="1"/>
    <xf numFmtId="4" fontId="33" fillId="2" borderId="2" xfId="1" applyBorder="1"/>
    <xf numFmtId="4" fontId="4" fillId="2" borderId="2" xfId="1" applyFont="1" applyBorder="1" applyAlignment="1">
      <alignment horizontal="right" wrapText="1"/>
    </xf>
    <xf numFmtId="4" fontId="33" fillId="2" borderId="13" xfId="1" applyBorder="1"/>
    <xf numFmtId="4" fontId="33" fillId="2" borderId="8" xfId="1" applyBorder="1"/>
    <xf numFmtId="3" fontId="29" fillId="2" borderId="4" xfId="0" applyNumberFormat="1" applyFont="1" applyFill="1" applyBorder="1"/>
    <xf numFmtId="4" fontId="33" fillId="5" borderId="11" xfId="1" applyFill="1" applyBorder="1"/>
    <xf numFmtId="4" fontId="33" fillId="6" borderId="11" xfId="1" applyFill="1" applyBorder="1"/>
    <xf numFmtId="3" fontId="30" fillId="2" borderId="13" xfId="0" applyNumberFormat="1" applyFont="1" applyFill="1" applyBorder="1"/>
    <xf numFmtId="3" fontId="30" fillId="2" borderId="4" xfId="0" applyNumberFormat="1" applyFont="1" applyFill="1" applyBorder="1"/>
    <xf numFmtId="3" fontId="29" fillId="2" borderId="13" xfId="0" applyNumberFormat="1" applyFont="1" applyFill="1" applyBorder="1"/>
    <xf numFmtId="4" fontId="33" fillId="0" borderId="8" xfId="1" applyFill="1" applyBorder="1"/>
    <xf numFmtId="4" fontId="33" fillId="7" borderId="30" xfId="1" applyFill="1" applyBorder="1"/>
    <xf numFmtId="3" fontId="0" fillId="2" borderId="27" xfId="0" applyNumberFormat="1" applyFill="1" applyBorder="1"/>
    <xf numFmtId="0" fontId="0" fillId="6" borderId="33" xfId="0" applyFill="1" applyBorder="1"/>
    <xf numFmtId="0" fontId="0" fillId="6" borderId="34" xfId="0" applyFill="1" applyBorder="1"/>
    <xf numFmtId="0" fontId="0" fillId="6" borderId="35" xfId="0" applyFill="1" applyBorder="1"/>
    <xf numFmtId="0" fontId="0" fillId="6" borderId="36" xfId="0" applyFill="1" applyBorder="1"/>
    <xf numFmtId="0" fontId="0" fillId="6" borderId="0" xfId="0" applyFill="1"/>
    <xf numFmtId="0" fontId="0" fillId="6" borderId="7" xfId="0" applyFill="1" applyBorder="1"/>
    <xf numFmtId="0" fontId="21" fillId="6" borderId="0" xfId="0" applyFont="1" applyFill="1" applyAlignment="1">
      <alignment horizontal="right"/>
    </xf>
    <xf numFmtId="9" fontId="33" fillId="6" borderId="0" xfId="8" applyNumberFormat="1" applyFill="1"/>
    <xf numFmtId="9" fontId="0" fillId="6" borderId="0" xfId="0" applyNumberFormat="1" applyFill="1"/>
    <xf numFmtId="9" fontId="0" fillId="6" borderId="7" xfId="0" applyNumberFormat="1" applyFill="1" applyBorder="1"/>
    <xf numFmtId="3" fontId="33" fillId="6" borderId="37" xfId="2" applyFill="1" applyBorder="1"/>
    <xf numFmtId="3" fontId="33" fillId="6" borderId="38" xfId="2" applyFill="1" applyBorder="1"/>
    <xf numFmtId="3" fontId="33" fillId="6" borderId="39" xfId="2" applyFill="1" applyBorder="1"/>
    <xf numFmtId="0" fontId="9" fillId="6" borderId="36" xfId="0" applyFont="1" applyFill="1" applyBorder="1"/>
    <xf numFmtId="0" fontId="9" fillId="6" borderId="7" xfId="0" applyFont="1" applyFill="1" applyBorder="1"/>
    <xf numFmtId="3" fontId="31" fillId="2" borderId="3" xfId="0" applyNumberFormat="1" applyFont="1" applyFill="1" applyBorder="1"/>
    <xf numFmtId="3" fontId="19" fillId="2" borderId="0" xfId="0" applyNumberFormat="1" applyFont="1" applyFill="1"/>
    <xf numFmtId="0" fontId="0" fillId="2" borderId="4" xfId="0" applyFill="1" applyBorder="1"/>
    <xf numFmtId="3" fontId="4" fillId="2" borderId="2" xfId="0" applyNumberFormat="1" applyFont="1" applyFill="1" applyBorder="1" applyAlignment="1">
      <alignment horizontal="right" wrapText="1"/>
    </xf>
    <xf numFmtId="3" fontId="6" fillId="5" borderId="10" xfId="0" applyNumberFormat="1" applyFont="1" applyFill="1" applyBorder="1" applyAlignment="1">
      <alignment horizontal="right"/>
    </xf>
    <xf numFmtId="3" fontId="32" fillId="2" borderId="3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3" fontId="5" fillId="2" borderId="3" xfId="0" applyNumberFormat="1" applyFont="1" applyFill="1" applyBorder="1" applyAlignment="1">
      <alignment horizontal="left"/>
    </xf>
    <xf numFmtId="3" fontId="8" fillId="8" borderId="10" xfId="0" applyNumberFormat="1" applyFont="1" applyFill="1" applyBorder="1"/>
    <xf numFmtId="22" fontId="7" fillId="2" borderId="14" xfId="0" applyNumberFormat="1" applyFont="1" applyFill="1" applyBorder="1"/>
    <xf numFmtId="3" fontId="22" fillId="2" borderId="0" xfId="0" applyNumberFormat="1" applyFont="1" applyFill="1"/>
    <xf numFmtId="22" fontId="0" fillId="2" borderId="0" xfId="0" applyNumberFormat="1" applyFill="1"/>
    <xf numFmtId="3" fontId="22" fillId="2" borderId="0" xfId="0" applyNumberFormat="1" applyFont="1" applyFill="1" applyAlignment="1">
      <alignment wrapText="1"/>
    </xf>
    <xf numFmtId="0" fontId="9" fillId="2" borderId="4" xfId="0" applyFont="1" applyFill="1" applyBorder="1"/>
    <xf numFmtId="22" fontId="8" fillId="2" borderId="14" xfId="0" applyNumberFormat="1" applyFont="1" applyFill="1" applyBorder="1"/>
    <xf numFmtId="0" fontId="34" fillId="2" borderId="0" xfId="0" applyFont="1" applyFill="1"/>
    <xf numFmtId="0" fontId="35" fillId="2" borderId="0" xfId="0" applyFont="1" applyFill="1"/>
    <xf numFmtId="0" fontId="0" fillId="2" borderId="0" xfId="0" applyFill="1" applyAlignment="1">
      <alignment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00FFFF"/>
      <rgbColor rgb="00800000"/>
      <rgbColor rgb="00FFFFFF"/>
      <rgbColor rgb="00B0B0FF"/>
      <rgbColor rgb="00B0FFFF"/>
      <rgbColor rgb="00B0FFB0"/>
      <rgbColor rgb="00BFFFFF"/>
      <rgbColor rgb="00BFBFFF"/>
      <rgbColor rgb="00FFFF80"/>
      <rgbColor rgb="00ACFFFF"/>
      <rgbColor rgb="00ACFFAC"/>
      <rgbColor rgb="00AC5756"/>
      <rgbColor rgb="00FF00FF"/>
      <rgbColor rgb="00FF5500"/>
      <rgbColor rgb="00008080"/>
      <rgbColor rgb="00FFFF00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9" workbookViewId="0">
      <selection activeCell="Q27" sqref="Q27"/>
    </sheetView>
  </sheetViews>
  <sheetFormatPr defaultRowHeight="13.2"/>
  <cols>
    <col min="2" max="2" width="4.109375" customWidth="1"/>
    <col min="3" max="3" width="14.44140625" bestFit="1" customWidth="1"/>
    <col min="4" max="4" width="9.88671875" customWidth="1"/>
    <col min="5" max="5" width="15.109375" customWidth="1"/>
    <col min="6" max="6" width="9.6640625" customWidth="1"/>
  </cols>
  <sheetData>
    <row r="1" spans="1:3">
      <c r="A1" s="159" t="s">
        <v>9</v>
      </c>
      <c r="B1" s="166" t="s">
        <v>51</v>
      </c>
      <c r="C1" s="166"/>
    </row>
    <row r="2" spans="1:3">
      <c r="B2" t="s">
        <v>33</v>
      </c>
    </row>
    <row r="3" spans="1:3">
      <c r="B3" t="s">
        <v>39</v>
      </c>
    </row>
    <row r="4" spans="1:3">
      <c r="B4" t="s">
        <v>38</v>
      </c>
    </row>
    <row r="5" spans="1:3">
      <c r="B5" t="s">
        <v>112</v>
      </c>
    </row>
    <row r="7" spans="1:3">
      <c r="A7" s="159" t="s">
        <v>11</v>
      </c>
      <c r="B7" s="166" t="s">
        <v>72</v>
      </c>
      <c r="C7" s="166"/>
    </row>
    <row r="8" spans="1:3">
      <c r="B8" s="169" t="s">
        <v>28</v>
      </c>
    </row>
    <row r="10" spans="1:3">
      <c r="A10" s="159" t="s">
        <v>15</v>
      </c>
      <c r="B10" s="166" t="s">
        <v>61</v>
      </c>
      <c r="C10" s="166"/>
    </row>
    <row r="11" spans="1:3">
      <c r="B11" t="s">
        <v>35</v>
      </c>
    </row>
    <row r="12" spans="1:3">
      <c r="B12" t="s">
        <v>37</v>
      </c>
    </row>
    <row r="13" spans="1:3">
      <c r="B13" t="s">
        <v>36</v>
      </c>
    </row>
    <row r="14" spans="1:3">
      <c r="B14" t="s">
        <v>34</v>
      </c>
    </row>
    <row r="15" spans="1:3">
      <c r="B15" t="s">
        <v>32</v>
      </c>
    </row>
    <row r="16" spans="1:3">
      <c r="B16" t="s">
        <v>26</v>
      </c>
    </row>
    <row r="18" spans="1:9">
      <c r="A18" s="159" t="s">
        <v>23</v>
      </c>
      <c r="B18" s="166" t="s">
        <v>71</v>
      </c>
      <c r="C18" s="155"/>
    </row>
    <row r="19" spans="1:9">
      <c r="B19" t="s">
        <v>63</v>
      </c>
    </row>
    <row r="20" spans="1:9">
      <c r="B20" t="s">
        <v>44</v>
      </c>
    </row>
    <row r="21" spans="1:9" ht="26.4">
      <c r="C21" s="163" t="s">
        <v>74</v>
      </c>
      <c r="D21" s="163" t="s">
        <v>67</v>
      </c>
      <c r="F21" s="165" t="s">
        <v>58</v>
      </c>
      <c r="G21" s="165" t="s">
        <v>22</v>
      </c>
      <c r="H21" s="165" t="s">
        <v>78</v>
      </c>
    </row>
    <row r="22" spans="1:9">
      <c r="D22" s="92" t="s">
        <v>75</v>
      </c>
    </row>
    <row r="23" spans="1:9">
      <c r="C23" s="164">
        <v>41927</v>
      </c>
      <c r="D23" t="s">
        <v>110</v>
      </c>
      <c r="F23">
        <v>15</v>
      </c>
      <c r="G23">
        <v>150</v>
      </c>
      <c r="H23">
        <f>F23*G23</f>
        <v>2250</v>
      </c>
    </row>
    <row r="24" spans="1:9">
      <c r="C24" s="164">
        <v>41942</v>
      </c>
      <c r="D24" t="s">
        <v>54</v>
      </c>
      <c r="F24">
        <v>20</v>
      </c>
      <c r="G24">
        <v>250</v>
      </c>
      <c r="H24">
        <f>F24*G24</f>
        <v>5000</v>
      </c>
    </row>
    <row r="26" spans="1:9">
      <c r="B26" t="s">
        <v>50</v>
      </c>
    </row>
    <row r="27" spans="1:9">
      <c r="B27" t="s">
        <v>77</v>
      </c>
    </row>
    <row r="28" spans="1:9">
      <c r="B28" t="s">
        <v>27</v>
      </c>
    </row>
    <row r="30" spans="1:9">
      <c r="A30" s="159" t="s">
        <v>29</v>
      </c>
      <c r="B30" s="166" t="s">
        <v>102</v>
      </c>
      <c r="C30" s="155"/>
      <c r="D30" s="155"/>
      <c r="E30" s="155"/>
      <c r="F30" s="155"/>
      <c r="G30" s="155"/>
    </row>
    <row r="31" spans="1:9">
      <c r="B31" s="170" t="s">
        <v>104</v>
      </c>
      <c r="C31" s="170"/>
      <c r="D31" s="170"/>
      <c r="E31" s="170"/>
      <c r="F31" s="170"/>
      <c r="G31" s="170"/>
      <c r="H31" s="170"/>
      <c r="I31" s="170"/>
    </row>
    <row r="32" spans="1:9">
      <c r="B32" s="170"/>
      <c r="C32" s="170"/>
      <c r="D32" s="170"/>
      <c r="E32" s="170"/>
      <c r="F32" s="170"/>
      <c r="G32" s="170"/>
      <c r="H32" s="170"/>
      <c r="I32" s="170"/>
    </row>
    <row r="33" spans="1:8">
      <c r="B33" t="s">
        <v>44</v>
      </c>
    </row>
    <row r="34" spans="1:8" ht="26.4">
      <c r="C34" s="163" t="s">
        <v>74</v>
      </c>
      <c r="D34" s="163" t="s">
        <v>67</v>
      </c>
      <c r="F34" s="165" t="s">
        <v>70</v>
      </c>
      <c r="G34" s="165" t="s">
        <v>106</v>
      </c>
      <c r="H34" s="165" t="s">
        <v>78</v>
      </c>
    </row>
    <row r="35" spans="1:8">
      <c r="D35" s="92" t="s">
        <v>75</v>
      </c>
    </row>
    <row r="36" spans="1:8">
      <c r="C36" s="164">
        <v>38640</v>
      </c>
      <c r="D36" t="s">
        <v>53</v>
      </c>
      <c r="F36">
        <v>25</v>
      </c>
      <c r="G36">
        <v>0.5</v>
      </c>
      <c r="H36">
        <f>F36*G36</f>
        <v>12.5</v>
      </c>
    </row>
    <row r="38" spans="1:8">
      <c r="B38" t="s">
        <v>50</v>
      </c>
    </row>
    <row r="39" spans="1:8">
      <c r="B39" t="s">
        <v>77</v>
      </c>
    </row>
    <row r="40" spans="1:8">
      <c r="B40" t="s">
        <v>27</v>
      </c>
    </row>
    <row r="42" spans="1:8">
      <c r="A42" s="159" t="s">
        <v>42</v>
      </c>
      <c r="B42" s="166" t="s">
        <v>13</v>
      </c>
      <c r="C42" s="155"/>
      <c r="D42" s="155"/>
    </row>
    <row r="44" spans="1:8">
      <c r="B44" t="s">
        <v>107</v>
      </c>
    </row>
    <row r="47" spans="1:8">
      <c r="B47" s="168" t="s">
        <v>113</v>
      </c>
    </row>
    <row r="49" spans="2:2">
      <c r="B49" t="s">
        <v>76</v>
      </c>
    </row>
  </sheetData>
  <mergeCells count="1">
    <mergeCell ref="B31:I3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  <pageSetUpPr fitToPage="1"/>
  </sheetPr>
  <dimension ref="A1:H71"/>
  <sheetViews>
    <sheetView showZeros="0" workbookViewId="0">
      <selection activeCell="C21" sqref="C21:G22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41.6640625" customWidth="1"/>
    <col min="5" max="5" width="6.33203125" customWidth="1"/>
    <col min="6" max="6" width="8.6640625" customWidth="1"/>
    <col min="8" max="8" width="1.88671875" customWidth="1"/>
  </cols>
  <sheetData>
    <row r="1" spans="1:8" ht="20.399999999999999">
      <c r="A1" s="103">
        <f>Input!$C$2</f>
        <v>2017</v>
      </c>
      <c r="B1" s="1" t="str">
        <f>Supplies!B1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290</v>
      </c>
      <c r="B8" s="129" t="s">
        <v>56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7"/>
      <c r="D9" s="108" t="s">
        <v>67</v>
      </c>
      <c r="E9" s="19"/>
      <c r="F9" s="19"/>
      <c r="G9" s="78">
        <f t="shared" ref="G9:G19" si="0">E9*F9</f>
        <v>0</v>
      </c>
      <c r="H9">
        <v>0</v>
      </c>
    </row>
    <row r="10" spans="1:8">
      <c r="A10" s="60"/>
      <c r="B10" s="51"/>
      <c r="C10" s="16"/>
      <c r="D10" s="7"/>
      <c r="E10" s="19"/>
      <c r="F10" s="19"/>
      <c r="G10" s="78"/>
      <c r="H10">
        <v>0</v>
      </c>
    </row>
    <row r="11" spans="1:8">
      <c r="A11" s="60"/>
      <c r="B11" s="51"/>
      <c r="C11" s="16"/>
      <c r="D11" s="7"/>
      <c r="E11" s="19"/>
      <c r="F11" s="19"/>
      <c r="G11" s="78"/>
      <c r="H11">
        <v>0</v>
      </c>
    </row>
    <row r="12" spans="1:8">
      <c r="A12" s="60"/>
      <c r="B12" s="51"/>
      <c r="C12" s="16"/>
      <c r="D12" s="7"/>
      <c r="E12" s="19"/>
      <c r="F12" s="19"/>
      <c r="G12" s="78">
        <f t="shared" si="0"/>
        <v>0</v>
      </c>
      <c r="H12">
        <v>0</v>
      </c>
    </row>
    <row r="13" spans="1:8" hidden="1">
      <c r="A13" s="60"/>
      <c r="B13" s="51"/>
      <c r="C13" s="16"/>
      <c r="D13" s="7"/>
      <c r="E13" s="19"/>
      <c r="F13" s="19"/>
      <c r="G13" s="78">
        <f t="shared" si="0"/>
        <v>0</v>
      </c>
      <c r="H13">
        <f t="shared" ref="H13:H19" si="1">IF(G13&gt;0,0,1)</f>
        <v>1</v>
      </c>
    </row>
    <row r="14" spans="1:8" hidden="1">
      <c r="A14" s="60"/>
      <c r="B14" s="51"/>
      <c r="C14" s="16"/>
      <c r="D14" s="7"/>
      <c r="E14" s="19"/>
      <c r="F14" s="19"/>
      <c r="G14" s="78">
        <f t="shared" si="0"/>
        <v>0</v>
      </c>
      <c r="H14">
        <f t="shared" si="1"/>
        <v>1</v>
      </c>
    </row>
    <row r="15" spans="1:8" hidden="1">
      <c r="A15" s="60"/>
      <c r="B15" s="51"/>
      <c r="C15" s="16"/>
      <c r="D15" s="7"/>
      <c r="E15" s="19"/>
      <c r="F15" s="19"/>
      <c r="G15" s="78">
        <f t="shared" si="0"/>
        <v>0</v>
      </c>
      <c r="H15">
        <f t="shared" si="1"/>
        <v>1</v>
      </c>
    </row>
    <row r="16" spans="1:8" hidden="1">
      <c r="A16" s="60"/>
      <c r="B16" s="51"/>
      <c r="C16" s="16"/>
      <c r="D16" s="7"/>
      <c r="E16" s="19"/>
      <c r="F16" s="19"/>
      <c r="G16" s="78">
        <f t="shared" si="0"/>
        <v>0</v>
      </c>
      <c r="H16">
        <f t="shared" si="1"/>
        <v>1</v>
      </c>
    </row>
    <row r="17" spans="1:8" hidden="1">
      <c r="A17" s="60"/>
      <c r="B17" s="51"/>
      <c r="C17" s="7"/>
      <c r="D17" s="7"/>
      <c r="E17" s="19"/>
      <c r="F17" s="19"/>
      <c r="G17" s="78">
        <f t="shared" si="0"/>
        <v>0</v>
      </c>
      <c r="H17">
        <f t="shared" si="1"/>
        <v>1</v>
      </c>
    </row>
    <row r="18" spans="1:8" hidden="1">
      <c r="A18" s="60"/>
      <c r="B18" s="51"/>
      <c r="C18" s="7"/>
      <c r="D18" s="7"/>
      <c r="E18" s="19"/>
      <c r="F18" s="19"/>
      <c r="G18" s="78">
        <f t="shared" si="0"/>
        <v>0</v>
      </c>
      <c r="H18">
        <f t="shared" si="1"/>
        <v>1</v>
      </c>
    </row>
    <row r="19" spans="1:8" hidden="1">
      <c r="A19" s="60"/>
      <c r="B19" s="51"/>
      <c r="C19" s="16"/>
      <c r="D19" s="7"/>
      <c r="E19" s="19"/>
      <c r="F19" s="19"/>
      <c r="G19" s="78">
        <f t="shared" si="0"/>
        <v>0</v>
      </c>
      <c r="H19">
        <f t="shared" si="1"/>
        <v>1</v>
      </c>
    </row>
    <row r="20" spans="1:8">
      <c r="A20" s="47"/>
      <c r="B20" s="48">
        <f>D10</f>
        <v>0</v>
      </c>
      <c r="C20" s="48"/>
      <c r="D20" s="49"/>
      <c r="E20" s="50">
        <f>SUM(E9:E19)</f>
        <v>0</v>
      </c>
      <c r="F20" s="50">
        <f>SUM(F9:F19)</f>
        <v>0</v>
      </c>
      <c r="G20" s="52">
        <f>SUM(G9:G19)</f>
        <v>0</v>
      </c>
      <c r="H20">
        <v>0</v>
      </c>
    </row>
    <row r="21" spans="1:8">
      <c r="A21" s="60"/>
      <c r="B21" s="51"/>
      <c r="C21" s="16"/>
      <c r="D21" s="7"/>
      <c r="E21" s="19"/>
      <c r="F21" s="19"/>
      <c r="G21" s="78"/>
      <c r="H21">
        <v>0</v>
      </c>
    </row>
    <row r="22" spans="1:8">
      <c r="A22" s="60"/>
      <c r="B22" s="51"/>
      <c r="C22" s="16"/>
      <c r="D22" s="7"/>
      <c r="E22" s="19"/>
      <c r="F22" s="19"/>
      <c r="G22" s="78"/>
      <c r="H22">
        <v>0</v>
      </c>
    </row>
    <row r="23" spans="1:8">
      <c r="A23" s="60"/>
      <c r="B23" s="51"/>
      <c r="C23" s="16"/>
      <c r="D23" s="7"/>
      <c r="E23" s="19"/>
      <c r="F23" s="19"/>
      <c r="G23" s="78">
        <f t="shared" ref="G23:G29" si="2">E23*F23</f>
        <v>0</v>
      </c>
      <c r="H23">
        <v>0</v>
      </c>
    </row>
    <row r="24" spans="1:8">
      <c r="A24" s="60"/>
      <c r="B24" s="51"/>
      <c r="C24" s="16"/>
      <c r="D24" s="7"/>
      <c r="E24" s="19"/>
      <c r="F24" s="19"/>
      <c r="G24" s="78">
        <f t="shared" si="2"/>
        <v>0</v>
      </c>
      <c r="H24">
        <v>0</v>
      </c>
    </row>
    <row r="25" spans="1:8" hidden="1">
      <c r="A25" s="60"/>
      <c r="B25" s="51"/>
      <c r="C25" s="16"/>
      <c r="D25" s="7"/>
      <c r="E25" s="19"/>
      <c r="F25" s="19"/>
      <c r="G25" s="78">
        <f t="shared" si="2"/>
        <v>0</v>
      </c>
      <c r="H25">
        <f>IF(G25&gt;0,0,1)</f>
        <v>1</v>
      </c>
    </row>
    <row r="26" spans="1:8" hidden="1">
      <c r="A26" s="60"/>
      <c r="B26" s="51"/>
      <c r="C26" s="16"/>
      <c r="D26" s="7"/>
      <c r="E26" s="19"/>
      <c r="F26" s="19"/>
      <c r="G26" s="78">
        <f t="shared" si="2"/>
        <v>0</v>
      </c>
      <c r="H26">
        <f>IF(G26&gt;0,0,1)</f>
        <v>1</v>
      </c>
    </row>
    <row r="27" spans="1:8" hidden="1">
      <c r="A27" s="60"/>
      <c r="B27" s="51"/>
      <c r="C27" s="7"/>
      <c r="D27" s="7"/>
      <c r="E27" s="19"/>
      <c r="F27" s="19"/>
      <c r="G27" s="78">
        <f t="shared" si="2"/>
        <v>0</v>
      </c>
      <c r="H27">
        <f>IF(G27&gt;0,0,1)</f>
        <v>1</v>
      </c>
    </row>
    <row r="28" spans="1:8" hidden="1">
      <c r="A28" s="60"/>
      <c r="B28" s="51"/>
      <c r="C28" s="21"/>
      <c r="D28" s="7"/>
      <c r="E28" s="19"/>
      <c r="F28" s="19"/>
      <c r="G28" s="78">
        <f t="shared" si="2"/>
        <v>0</v>
      </c>
      <c r="H28">
        <f>IF(G28&gt;0,0,1)</f>
        <v>1</v>
      </c>
    </row>
    <row r="29" spans="1:8" hidden="1">
      <c r="A29" s="60"/>
      <c r="B29" s="51"/>
      <c r="C29" s="21"/>
      <c r="D29" s="7"/>
      <c r="E29" s="19"/>
      <c r="F29" s="19"/>
      <c r="G29" s="78">
        <f t="shared" si="2"/>
        <v>0</v>
      </c>
      <c r="H29">
        <f>IF(G29&gt;0,0,1)</f>
        <v>1</v>
      </c>
    </row>
    <row r="30" spans="1:8">
      <c r="A30" s="47"/>
      <c r="B30" s="48">
        <f>D21</f>
        <v>0</v>
      </c>
      <c r="C30" s="48"/>
      <c r="D30" s="49"/>
      <c r="E30" s="50">
        <f>SUM(E21:E29)</f>
        <v>0</v>
      </c>
      <c r="F30" s="50">
        <f>SUM(F21:F29)</f>
        <v>0</v>
      </c>
      <c r="G30" s="52">
        <f>SUM(G21:G29)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>
        <f t="shared" ref="G31:G39" si="3">E31*F31</f>
        <v>0</v>
      </c>
      <c r="H31">
        <v>0</v>
      </c>
    </row>
    <row r="32" spans="1:8">
      <c r="A32" s="60"/>
      <c r="B32" s="51"/>
      <c r="C32" s="16"/>
      <c r="D32" s="7"/>
      <c r="E32" s="19"/>
      <c r="F32" s="19"/>
      <c r="G32" s="78">
        <f t="shared" si="3"/>
        <v>0</v>
      </c>
      <c r="H32">
        <v>0</v>
      </c>
    </row>
    <row r="33" spans="1:8">
      <c r="A33" s="60"/>
      <c r="B33" s="51"/>
      <c r="C33" s="16"/>
      <c r="D33" s="7"/>
      <c r="E33" s="19"/>
      <c r="F33" s="19"/>
      <c r="G33" s="78">
        <f t="shared" si="3"/>
        <v>0</v>
      </c>
      <c r="H33">
        <v>0</v>
      </c>
    </row>
    <row r="34" spans="1:8">
      <c r="A34" s="60"/>
      <c r="B34" s="51"/>
      <c r="C34" s="16"/>
      <c r="D34" s="7"/>
      <c r="E34" s="19"/>
      <c r="F34" s="19"/>
      <c r="G34" s="78">
        <f t="shared" si="3"/>
        <v>0</v>
      </c>
      <c r="H34">
        <v>0</v>
      </c>
    </row>
    <row r="35" spans="1:8" hidden="1">
      <c r="A35" s="60"/>
      <c r="B35" s="51"/>
      <c r="C35" s="16"/>
      <c r="D35" s="7"/>
      <c r="E35" s="19"/>
      <c r="F35" s="19"/>
      <c r="G35" s="78">
        <f t="shared" si="3"/>
        <v>0</v>
      </c>
      <c r="H35">
        <f>IF(G35&gt;0,0,1)</f>
        <v>1</v>
      </c>
    </row>
    <row r="36" spans="1:8" hidden="1">
      <c r="A36" s="60"/>
      <c r="B36" s="51"/>
      <c r="C36" s="16"/>
      <c r="D36" s="7"/>
      <c r="E36" s="19"/>
      <c r="F36" s="19"/>
      <c r="G36" s="78">
        <f t="shared" si="3"/>
        <v>0</v>
      </c>
      <c r="H36">
        <f>IF(G36&gt;0,0,1)</f>
        <v>1</v>
      </c>
    </row>
    <row r="37" spans="1:8" hidden="1">
      <c r="A37" s="60"/>
      <c r="B37" s="51"/>
      <c r="C37" s="7"/>
      <c r="D37" s="7"/>
      <c r="E37" s="19"/>
      <c r="F37" s="19"/>
      <c r="G37" s="78">
        <f t="shared" si="3"/>
        <v>0</v>
      </c>
      <c r="H37">
        <f>IF(G37&gt;0,0,1)</f>
        <v>1</v>
      </c>
    </row>
    <row r="38" spans="1:8" hidden="1">
      <c r="A38" s="60"/>
      <c r="B38" s="51"/>
      <c r="C38" s="21"/>
      <c r="D38" s="7"/>
      <c r="E38" s="19"/>
      <c r="F38" s="19"/>
      <c r="G38" s="78">
        <f t="shared" si="3"/>
        <v>0</v>
      </c>
      <c r="H38">
        <f>IF(G38&gt;0,0,1)</f>
        <v>1</v>
      </c>
    </row>
    <row r="39" spans="1:8" hidden="1">
      <c r="A39" s="60"/>
      <c r="B39" s="51"/>
      <c r="C39" s="21"/>
      <c r="D39" s="7"/>
      <c r="E39" s="19"/>
      <c r="F39" s="19"/>
      <c r="G39" s="78">
        <f t="shared" si="3"/>
        <v>0</v>
      </c>
      <c r="H39">
        <f>IF(G39&gt;0,0,1)</f>
        <v>1</v>
      </c>
    </row>
    <row r="40" spans="1:8">
      <c r="A40" s="47"/>
      <c r="B40" s="48">
        <f>D31</f>
        <v>0</v>
      </c>
      <c r="C40" s="48"/>
      <c r="D40" s="49"/>
      <c r="E40" s="50">
        <f>SUM(E31:E39)</f>
        <v>0</v>
      </c>
      <c r="F40" s="50">
        <f>SUM(F31:F39)</f>
        <v>0</v>
      </c>
      <c r="G40" s="52">
        <f>SUM(G31:G39)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ref="G41:G49" si="4">E41*F41</f>
        <v>0</v>
      </c>
      <c r="H41">
        <v>0</v>
      </c>
    </row>
    <row r="42" spans="1:8">
      <c r="A42" s="60"/>
      <c r="B42" s="51"/>
      <c r="C42" s="16"/>
      <c r="D42" s="7"/>
      <c r="E42" s="19"/>
      <c r="F42" s="19"/>
      <c r="G42" s="78">
        <f t="shared" si="4"/>
        <v>0</v>
      </c>
      <c r="H42">
        <v>0</v>
      </c>
    </row>
    <row r="43" spans="1:8">
      <c r="A43" s="60"/>
      <c r="B43" s="51"/>
      <c r="C43" s="16"/>
      <c r="D43" s="7"/>
      <c r="E43" s="19"/>
      <c r="F43" s="19"/>
      <c r="G43" s="78">
        <f t="shared" si="4"/>
        <v>0</v>
      </c>
      <c r="H43">
        <v>0</v>
      </c>
    </row>
    <row r="44" spans="1:8">
      <c r="A44" s="60"/>
      <c r="B44" s="51"/>
      <c r="C44" s="16"/>
      <c r="D44" s="7"/>
      <c r="E44" s="19"/>
      <c r="F44" s="19"/>
      <c r="G44" s="78">
        <f t="shared" si="4"/>
        <v>0</v>
      </c>
      <c r="H44">
        <v>0</v>
      </c>
    </row>
    <row r="45" spans="1:8" hidden="1">
      <c r="A45" s="60"/>
      <c r="B45" s="51"/>
      <c r="C45" s="7"/>
      <c r="D45" s="7"/>
      <c r="E45" s="19"/>
      <c r="F45" s="19"/>
      <c r="G45" s="78">
        <f t="shared" si="4"/>
        <v>0</v>
      </c>
      <c r="H45">
        <f>IF(G45&gt;0,0,1)</f>
        <v>1</v>
      </c>
    </row>
    <row r="46" spans="1:8" hidden="1">
      <c r="A46" s="60"/>
      <c r="B46" s="51"/>
      <c r="C46" s="16"/>
      <c r="D46" s="7"/>
      <c r="E46" s="19"/>
      <c r="F46" s="19"/>
      <c r="G46" s="78">
        <f t="shared" si="4"/>
        <v>0</v>
      </c>
      <c r="H46">
        <f>IF(G46&gt;0,0,1)</f>
        <v>1</v>
      </c>
    </row>
    <row r="47" spans="1:8" hidden="1">
      <c r="A47" s="60"/>
      <c r="B47" s="51"/>
      <c r="C47" s="7"/>
      <c r="D47" s="7"/>
      <c r="E47" s="19"/>
      <c r="F47" s="19"/>
      <c r="G47" s="78">
        <f t="shared" si="4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4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4"/>
        <v>0</v>
      </c>
      <c r="H49">
        <f>IF(G49&gt;0,0,1)</f>
        <v>1</v>
      </c>
    </row>
    <row r="50" spans="1:8">
      <c r="A50" s="47"/>
      <c r="B50" s="48">
        <f>D41</f>
        <v>0</v>
      </c>
      <c r="C50" s="48"/>
      <c r="D50" s="49"/>
      <c r="E50" s="50">
        <f>SUM(E41:E49)</f>
        <v>0</v>
      </c>
      <c r="F50" s="50">
        <f>SUM(F41:F49)</f>
        <v>0</v>
      </c>
      <c r="G50" s="52">
        <f>SUM(G41:G49)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ref="G51:G59" si="5">E51*F51</f>
        <v>0</v>
      </c>
      <c r="H51">
        <v>0</v>
      </c>
    </row>
    <row r="52" spans="1:8">
      <c r="A52" s="60"/>
      <c r="B52" s="51"/>
      <c r="C52" s="16"/>
      <c r="D52" s="7"/>
      <c r="E52" s="19"/>
      <c r="F52" s="19"/>
      <c r="G52" s="78">
        <f t="shared" si="5"/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si="5"/>
        <v>0</v>
      </c>
      <c r="H53">
        <v>0</v>
      </c>
    </row>
    <row r="54" spans="1:8">
      <c r="A54" s="60"/>
      <c r="B54" s="51"/>
      <c r="C54" s="16"/>
      <c r="D54" s="7"/>
      <c r="E54" s="19"/>
      <c r="F54" s="19"/>
      <c r="G54" s="78">
        <f t="shared" si="5"/>
        <v>0</v>
      </c>
      <c r="H54">
        <v>0</v>
      </c>
    </row>
    <row r="55" spans="1:8" hidden="1">
      <c r="A55" s="60"/>
      <c r="B55" s="51"/>
      <c r="C55" s="16"/>
      <c r="D55" s="7"/>
      <c r="E55" s="19"/>
      <c r="F55" s="19"/>
      <c r="G55" s="78">
        <f t="shared" si="5"/>
        <v>0</v>
      </c>
      <c r="H55">
        <f>IF(G55&gt;0,0,1)</f>
        <v>1</v>
      </c>
    </row>
    <row r="56" spans="1:8" hidden="1">
      <c r="A56" s="60"/>
      <c r="B56" s="51"/>
      <c r="C56" s="16"/>
      <c r="D56" s="7"/>
      <c r="E56" s="19"/>
      <c r="F56" s="19"/>
      <c r="G56" s="78">
        <f t="shared" si="5"/>
        <v>0</v>
      </c>
      <c r="H56">
        <f>IF(G56&gt;0,0,1)</f>
        <v>1</v>
      </c>
    </row>
    <row r="57" spans="1:8" hidden="1">
      <c r="A57" s="60"/>
      <c r="B57" s="51"/>
      <c r="C57" s="7"/>
      <c r="D57" s="7"/>
      <c r="E57" s="19"/>
      <c r="F57" s="19"/>
      <c r="G57" s="78">
        <f t="shared" si="5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5"/>
        <v>0</v>
      </c>
      <c r="H58">
        <f>IF(G58&gt;0,0,1)</f>
        <v>1</v>
      </c>
    </row>
    <row r="59" spans="1:8" hidden="1">
      <c r="A59" s="60"/>
      <c r="B59" s="51"/>
      <c r="C59" s="21"/>
      <c r="D59" s="7"/>
      <c r="E59" s="19"/>
      <c r="F59" s="19"/>
      <c r="G59" s="78">
        <f t="shared" si="5"/>
        <v>0</v>
      </c>
      <c r="H59">
        <f>IF(G59&gt;0,0,1)</f>
        <v>1</v>
      </c>
    </row>
    <row r="60" spans="1:8">
      <c r="A60" s="47"/>
      <c r="B60" s="48">
        <f>D51</f>
        <v>0</v>
      </c>
      <c r="C60" s="48"/>
      <c r="D60" s="49"/>
      <c r="E60" s="50">
        <f>SUM(E51:E59)</f>
        <v>0</v>
      </c>
      <c r="F60" s="50">
        <f>SUM(F51:F59)</f>
        <v>0</v>
      </c>
      <c r="G60" s="52">
        <f>SUM(G51:G59)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ref="G61:G69" si="6">E61*F61</f>
        <v>0</v>
      </c>
      <c r="H61">
        <v>0</v>
      </c>
    </row>
    <row r="62" spans="1:8">
      <c r="A62" s="60"/>
      <c r="B62" s="51"/>
      <c r="C62" s="16"/>
      <c r="D62" s="5"/>
      <c r="E62" s="19"/>
      <c r="F62" s="19"/>
      <c r="G62" s="78">
        <f t="shared" si="6"/>
        <v>0</v>
      </c>
    </row>
    <row r="63" spans="1:8">
      <c r="A63" s="60"/>
      <c r="B63" s="51"/>
      <c r="C63" s="16"/>
      <c r="D63" s="5"/>
      <c r="E63" s="19"/>
      <c r="F63" s="19"/>
      <c r="G63" s="78">
        <f t="shared" si="6"/>
        <v>0</v>
      </c>
      <c r="H63">
        <v>0</v>
      </c>
    </row>
    <row r="64" spans="1:8">
      <c r="A64" s="60"/>
      <c r="B64" s="51"/>
      <c r="C64" s="16"/>
      <c r="D64" s="7"/>
      <c r="E64" s="19"/>
      <c r="F64" s="19"/>
      <c r="G64" s="78">
        <f t="shared" si="6"/>
        <v>0</v>
      </c>
      <c r="H64">
        <v>0</v>
      </c>
    </row>
    <row r="65" spans="1:8" hidden="1">
      <c r="A65" s="60"/>
      <c r="B65" s="51"/>
      <c r="C65" s="16"/>
      <c r="D65" s="7"/>
      <c r="E65" s="19"/>
      <c r="F65" s="19"/>
      <c r="G65" s="78">
        <f t="shared" si="6"/>
        <v>0</v>
      </c>
      <c r="H65">
        <f>IF(G65&gt;0,0,1)</f>
        <v>1</v>
      </c>
    </row>
    <row r="66" spans="1:8" hidden="1">
      <c r="A66" s="60"/>
      <c r="B66" s="51"/>
      <c r="C66" s="16"/>
      <c r="D66" s="7"/>
      <c r="E66" s="19"/>
      <c r="F66" s="19"/>
      <c r="G66" s="78">
        <f t="shared" si="6"/>
        <v>0</v>
      </c>
      <c r="H66">
        <f>IF(G66&gt;0,0,1)</f>
        <v>1</v>
      </c>
    </row>
    <row r="67" spans="1:8" hidden="1">
      <c r="A67" s="60"/>
      <c r="B67" s="51"/>
      <c r="C67" s="7"/>
      <c r="D67" s="7"/>
      <c r="E67" s="19"/>
      <c r="F67" s="19"/>
      <c r="G67" s="78">
        <f t="shared" si="6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6"/>
        <v>0</v>
      </c>
      <c r="H68">
        <f>IF(G68&gt;0,0,1)</f>
        <v>1</v>
      </c>
    </row>
    <row r="69" spans="1:8" hidden="1">
      <c r="A69" s="60"/>
      <c r="B69" s="51"/>
      <c r="C69" s="21"/>
      <c r="D69" s="7"/>
      <c r="E69" s="19"/>
      <c r="F69" s="19"/>
      <c r="G69" s="78">
        <f t="shared" si="6"/>
        <v>0</v>
      </c>
      <c r="H69">
        <f>IF(G69&gt;0,0,1)</f>
        <v>1</v>
      </c>
    </row>
    <row r="70" spans="1:8">
      <c r="A70" s="14"/>
      <c r="B70" s="23">
        <f>D61</f>
        <v>0</v>
      </c>
      <c r="C70" s="23"/>
      <c r="D70" s="28"/>
      <c r="E70" s="71">
        <f>SUM(E61:E69)</f>
        <v>0</v>
      </c>
      <c r="F70" s="71">
        <f>SUM(F61:F69)</f>
        <v>0</v>
      </c>
      <c r="G70" s="72">
        <f>SUM(G61:G69)</f>
        <v>0</v>
      </c>
      <c r="H70">
        <v>0</v>
      </c>
    </row>
    <row r="71" spans="1:8" ht="15.6">
      <c r="A71" s="57" t="s">
        <v>90</v>
      </c>
      <c r="B71" s="41"/>
      <c r="C71" s="41"/>
      <c r="D71" s="42"/>
      <c r="E71" s="43">
        <f>E70+E60+E50+E40+E30+E20</f>
        <v>0</v>
      </c>
      <c r="F71" s="43">
        <f>F70+F60+F50+F40+F30+F20</f>
        <v>0</v>
      </c>
      <c r="G71" s="81">
        <f>G70+G60+G50+G40+G30+G20</f>
        <v>0</v>
      </c>
      <c r="H71">
        <v>0</v>
      </c>
    </row>
  </sheetData>
  <phoneticPr fontId="10" type="noConversion"/>
  <printOptions horizontalCentered="1"/>
  <pageMargins left="0.75" right="0.75" top="1" bottom="1" header="0.5" footer="0.5"/>
  <pageSetup scale="95" orientation="portrait" r:id="rId1"/>
  <headerFooter alignWithMargins="0">
    <oddFooter>&amp;L&amp;"Arial"&amp;10&amp;D &amp;&amp;CPage &amp;&amp;R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H71"/>
  <sheetViews>
    <sheetView showZeros="0" workbookViewId="0">
      <selection activeCell="C10" sqref="C10:G18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41.6640625" customWidth="1"/>
    <col min="5" max="5" width="6.33203125" customWidth="1"/>
    <col min="6" max="6" width="8.6640625" customWidth="1"/>
    <col min="8" max="8" width="1.6640625" customWidth="1"/>
  </cols>
  <sheetData>
    <row r="1" spans="1:8" ht="20.399999999999999">
      <c r="A1" s="103">
        <f>Input!$C$2</f>
        <v>2017</v>
      </c>
      <c r="B1" s="1" t="str">
        <f>Equipment!B1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450</v>
      </c>
      <c r="B8" s="129" t="s">
        <v>17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16"/>
      <c r="D9" s="108" t="s">
        <v>67</v>
      </c>
      <c r="E9" s="19"/>
      <c r="F9" s="19"/>
      <c r="G9" s="78">
        <f>E9*F9</f>
        <v>0</v>
      </c>
      <c r="H9">
        <v>0</v>
      </c>
    </row>
    <row r="10" spans="1:8">
      <c r="A10" s="60"/>
      <c r="B10" s="51"/>
      <c r="C10" s="7"/>
      <c r="D10" s="7"/>
      <c r="E10" s="19"/>
      <c r="F10" s="19"/>
      <c r="G10" s="78"/>
      <c r="H10">
        <v>0</v>
      </c>
    </row>
    <row r="11" spans="1:8">
      <c r="A11" s="60"/>
      <c r="B11" s="51"/>
      <c r="C11" s="21"/>
      <c r="D11" s="7"/>
      <c r="E11" s="19"/>
      <c r="F11" s="19"/>
      <c r="G11" s="78"/>
      <c r="H11">
        <v>0</v>
      </c>
    </row>
    <row r="12" spans="1:8">
      <c r="A12" s="60"/>
      <c r="B12" s="51"/>
      <c r="C12" s="16"/>
      <c r="D12" s="7"/>
      <c r="E12" s="19"/>
      <c r="F12" s="19"/>
      <c r="G12" s="78"/>
      <c r="H12">
        <v>0</v>
      </c>
    </row>
    <row r="13" spans="1:8">
      <c r="A13" s="60"/>
      <c r="B13" s="51"/>
      <c r="C13" s="16"/>
      <c r="D13" s="7"/>
      <c r="E13" s="19"/>
      <c r="F13" s="19"/>
      <c r="G13" s="78"/>
      <c r="H13">
        <f>IF(G13&gt;0,0,1)</f>
        <v>1</v>
      </c>
    </row>
    <row r="14" spans="1:8">
      <c r="A14" s="60"/>
      <c r="B14" s="51"/>
      <c r="C14" s="16"/>
      <c r="D14" s="7"/>
      <c r="E14" s="19"/>
      <c r="F14" s="19"/>
      <c r="G14" s="78"/>
      <c r="H14">
        <f>IF(G14&gt;0,0,1)</f>
        <v>1</v>
      </c>
    </row>
    <row r="15" spans="1:8">
      <c r="A15" s="60"/>
      <c r="B15" s="51"/>
      <c r="C15" s="16"/>
      <c r="D15" s="7"/>
      <c r="E15" s="19"/>
      <c r="F15" s="19"/>
      <c r="G15" s="78"/>
      <c r="H15">
        <f>IF(G15&gt;0,0,1)</f>
        <v>1</v>
      </c>
    </row>
    <row r="16" spans="1:8">
      <c r="A16" s="60"/>
      <c r="B16" s="51"/>
      <c r="C16" s="16"/>
      <c r="D16" s="7"/>
      <c r="E16" s="19"/>
      <c r="F16" s="19"/>
      <c r="G16" s="78"/>
      <c r="H16">
        <f>IF(G16&gt;0,0,1)</f>
        <v>1</v>
      </c>
    </row>
    <row r="17" spans="1:8">
      <c r="A17" s="60"/>
      <c r="B17" s="51"/>
      <c r="C17" s="7"/>
      <c r="D17" s="7"/>
      <c r="E17" s="19"/>
      <c r="F17" s="19"/>
      <c r="G17" s="78"/>
    </row>
    <row r="18" spans="1:8">
      <c r="A18" s="60"/>
      <c r="B18" s="51"/>
      <c r="C18" s="21"/>
      <c r="D18" s="7"/>
      <c r="E18" s="19"/>
      <c r="F18" s="19"/>
      <c r="G18" s="78"/>
    </row>
    <row r="19" spans="1:8">
      <c r="A19" s="60"/>
      <c r="B19" s="51"/>
      <c r="C19" s="21"/>
      <c r="D19" s="7"/>
      <c r="E19" s="19"/>
      <c r="F19" s="19"/>
      <c r="G19" s="78">
        <f>E19*F19</f>
        <v>0</v>
      </c>
    </row>
    <row r="20" spans="1:8">
      <c r="A20" s="47"/>
      <c r="B20" s="48">
        <f>D10</f>
        <v>0</v>
      </c>
      <c r="C20" s="48"/>
      <c r="D20" s="49"/>
      <c r="E20" s="50">
        <f>SUM(E9:E19)</f>
        <v>0</v>
      </c>
      <c r="F20" s="50">
        <f>SUM(F9:F19)</f>
        <v>0</v>
      </c>
      <c r="G20" s="52">
        <f>SUM(G9:G19)</f>
        <v>0</v>
      </c>
      <c r="H20">
        <v>0</v>
      </c>
    </row>
    <row r="21" spans="1:8">
      <c r="A21" s="60"/>
      <c r="B21" s="51"/>
      <c r="C21" s="16"/>
      <c r="D21" s="7"/>
      <c r="E21" s="19"/>
      <c r="F21" s="19"/>
      <c r="G21" s="78">
        <f t="shared" ref="G21:G29" si="0">E21*F21</f>
        <v>0</v>
      </c>
      <c r="H21">
        <v>0</v>
      </c>
    </row>
    <row r="22" spans="1:8">
      <c r="A22" s="60"/>
      <c r="B22" s="51"/>
      <c r="C22" s="7"/>
      <c r="D22" s="7"/>
      <c r="E22" s="19"/>
      <c r="F22" s="19"/>
      <c r="G22" s="78">
        <f t="shared" si="0"/>
        <v>0</v>
      </c>
      <c r="H22">
        <v>0</v>
      </c>
    </row>
    <row r="23" spans="1:8">
      <c r="A23" s="60"/>
      <c r="B23" s="51"/>
      <c r="C23" s="21"/>
      <c r="D23" s="7"/>
      <c r="E23" s="19"/>
      <c r="F23" s="19"/>
      <c r="G23" s="78">
        <f t="shared" si="0"/>
        <v>0</v>
      </c>
      <c r="H23">
        <v>0</v>
      </c>
    </row>
    <row r="24" spans="1:8">
      <c r="A24" s="60"/>
      <c r="B24" s="51"/>
      <c r="C24" s="21"/>
      <c r="D24" s="7"/>
      <c r="E24" s="19"/>
      <c r="F24" s="19"/>
      <c r="G24" s="78">
        <f t="shared" si="0"/>
        <v>0</v>
      </c>
      <c r="H24">
        <v>0</v>
      </c>
    </row>
    <row r="25" spans="1:8" hidden="1">
      <c r="A25" s="60"/>
      <c r="B25" s="51"/>
      <c r="C25" s="21"/>
      <c r="D25" s="7"/>
      <c r="E25" s="19"/>
      <c r="F25" s="19"/>
      <c r="G25" s="78">
        <f t="shared" si="0"/>
        <v>0</v>
      </c>
      <c r="H25">
        <f>IF(G25&gt;0,0,1)</f>
        <v>1</v>
      </c>
    </row>
    <row r="26" spans="1:8" hidden="1">
      <c r="A26" s="60"/>
      <c r="B26" s="51"/>
      <c r="C26" s="16"/>
      <c r="D26" s="7"/>
      <c r="E26" s="19"/>
      <c r="F26" s="19"/>
      <c r="G26" s="78">
        <f t="shared" si="0"/>
        <v>0</v>
      </c>
      <c r="H26">
        <f>IF(G26&gt;0,0,1)</f>
        <v>1</v>
      </c>
    </row>
    <row r="27" spans="1:8" hidden="1">
      <c r="A27" s="60"/>
      <c r="B27" s="51"/>
      <c r="C27" s="7"/>
      <c r="D27" s="7"/>
      <c r="E27" s="19"/>
      <c r="F27" s="19"/>
      <c r="G27" s="78">
        <f t="shared" si="0"/>
        <v>0</v>
      </c>
      <c r="H27">
        <f>IF(G27&gt;0,0,1)</f>
        <v>1</v>
      </c>
    </row>
    <row r="28" spans="1:8" hidden="1">
      <c r="A28" s="60"/>
      <c r="B28" s="51"/>
      <c r="C28" s="21"/>
      <c r="D28" s="7"/>
      <c r="E28" s="19"/>
      <c r="F28" s="19"/>
      <c r="G28" s="78">
        <f t="shared" si="0"/>
        <v>0</v>
      </c>
      <c r="H28">
        <f>IF(G28&gt;0,0,1)</f>
        <v>1</v>
      </c>
    </row>
    <row r="29" spans="1:8" hidden="1">
      <c r="A29" s="60"/>
      <c r="B29" s="51"/>
      <c r="C29" s="21"/>
      <c r="D29" s="7"/>
      <c r="E29" s="19"/>
      <c r="F29" s="19"/>
      <c r="G29" s="78">
        <f t="shared" si="0"/>
        <v>0</v>
      </c>
      <c r="H29">
        <f>IF(G29&gt;0,0,1)</f>
        <v>1</v>
      </c>
    </row>
    <row r="30" spans="1:8">
      <c r="A30" s="47"/>
      <c r="B30" s="48">
        <f>D21</f>
        <v>0</v>
      </c>
      <c r="C30" s="48"/>
      <c r="D30" s="49"/>
      <c r="E30" s="50">
        <f>SUM(E21:E29)</f>
        <v>0</v>
      </c>
      <c r="F30" s="50">
        <f>SUM(F21:F29)</f>
        <v>0</v>
      </c>
      <c r="G30" s="52">
        <f>SUM(G21:G29)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>
        <f t="shared" ref="G31:G39" si="1">E31*F31</f>
        <v>0</v>
      </c>
      <c r="H31">
        <v>0</v>
      </c>
    </row>
    <row r="32" spans="1:8">
      <c r="A32" s="60"/>
      <c r="B32" s="51"/>
      <c r="C32" s="7"/>
      <c r="D32" s="7"/>
      <c r="E32" s="19"/>
      <c r="F32" s="19"/>
      <c r="G32" s="78">
        <f t="shared" si="1"/>
        <v>0</v>
      </c>
      <c r="H32">
        <v>0</v>
      </c>
    </row>
    <row r="33" spans="1:8">
      <c r="A33" s="60"/>
      <c r="B33" s="51"/>
      <c r="C33" s="16"/>
      <c r="D33" s="7"/>
      <c r="E33" s="19"/>
      <c r="F33" s="19"/>
      <c r="G33" s="78">
        <f t="shared" si="1"/>
        <v>0</v>
      </c>
      <c r="H33">
        <v>0</v>
      </c>
    </row>
    <row r="34" spans="1:8">
      <c r="A34" s="60"/>
      <c r="B34" s="51"/>
      <c r="C34" s="16"/>
      <c r="D34" s="7"/>
      <c r="E34" s="19"/>
      <c r="F34" s="19"/>
      <c r="G34" s="78">
        <f t="shared" si="1"/>
        <v>0</v>
      </c>
      <c r="H34">
        <v>0</v>
      </c>
    </row>
    <row r="35" spans="1:8" hidden="1">
      <c r="A35" s="60"/>
      <c r="B35" s="51"/>
      <c r="C35" s="16"/>
      <c r="D35" s="7"/>
      <c r="E35" s="19"/>
      <c r="F35" s="19"/>
      <c r="G35" s="78">
        <f t="shared" si="1"/>
        <v>0</v>
      </c>
      <c r="H35">
        <f>IF(G35&gt;0,0,1)</f>
        <v>1</v>
      </c>
    </row>
    <row r="36" spans="1:8" hidden="1">
      <c r="A36" s="60"/>
      <c r="B36" s="51"/>
      <c r="C36" s="16"/>
      <c r="D36" s="7"/>
      <c r="E36" s="19"/>
      <c r="F36" s="19"/>
      <c r="G36" s="78">
        <f t="shared" si="1"/>
        <v>0</v>
      </c>
      <c r="H36">
        <f>IF(G36&gt;0,0,1)</f>
        <v>1</v>
      </c>
    </row>
    <row r="37" spans="1:8" hidden="1">
      <c r="A37" s="60"/>
      <c r="B37" s="51"/>
      <c r="C37" s="7"/>
      <c r="D37" s="7"/>
      <c r="E37" s="19"/>
      <c r="F37" s="19"/>
      <c r="G37" s="78">
        <f t="shared" si="1"/>
        <v>0</v>
      </c>
      <c r="H37">
        <f>IF(G37&gt;0,0,1)</f>
        <v>1</v>
      </c>
    </row>
    <row r="38" spans="1:8" hidden="1">
      <c r="A38" s="60"/>
      <c r="B38" s="51"/>
      <c r="C38" s="21"/>
      <c r="D38" s="7"/>
      <c r="E38" s="19"/>
      <c r="F38" s="19"/>
      <c r="G38" s="78">
        <f t="shared" si="1"/>
        <v>0</v>
      </c>
      <c r="H38">
        <f>IF(G38&gt;0,0,1)</f>
        <v>1</v>
      </c>
    </row>
    <row r="39" spans="1:8" hidden="1">
      <c r="A39" s="60"/>
      <c r="B39" s="51"/>
      <c r="C39" s="21"/>
      <c r="D39" s="7"/>
      <c r="E39" s="19"/>
      <c r="F39" s="19"/>
      <c r="G39" s="78">
        <f t="shared" si="1"/>
        <v>0</v>
      </c>
      <c r="H39">
        <f>IF(G39&gt;0,0,1)</f>
        <v>1</v>
      </c>
    </row>
    <row r="40" spans="1:8">
      <c r="A40" s="47"/>
      <c r="B40" s="48">
        <f>D31</f>
        <v>0</v>
      </c>
      <c r="C40" s="48"/>
      <c r="D40" s="49"/>
      <c r="E40" s="50">
        <f>SUM(E31:E39)</f>
        <v>0</v>
      </c>
      <c r="F40" s="50">
        <f>SUM(F31:F39)</f>
        <v>0</v>
      </c>
      <c r="G40" s="52">
        <f>SUM(G31:G39)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ref="G41:G49" si="2">E41*F41</f>
        <v>0</v>
      </c>
      <c r="H41">
        <v>0</v>
      </c>
    </row>
    <row r="42" spans="1:8">
      <c r="A42" s="60"/>
      <c r="B42" s="51"/>
      <c r="C42" s="16"/>
      <c r="D42" s="7"/>
      <c r="E42" s="19"/>
      <c r="F42" s="19"/>
      <c r="G42" s="78">
        <f t="shared" si="2"/>
        <v>0</v>
      </c>
      <c r="H42">
        <v>0</v>
      </c>
    </row>
    <row r="43" spans="1:8">
      <c r="A43" s="60"/>
      <c r="B43" s="51"/>
      <c r="C43" s="16"/>
      <c r="D43" s="7"/>
      <c r="E43" s="19"/>
      <c r="F43" s="19"/>
      <c r="G43" s="78">
        <f t="shared" si="2"/>
        <v>0</v>
      </c>
      <c r="H43">
        <v>0</v>
      </c>
    </row>
    <row r="44" spans="1:8">
      <c r="A44" s="60"/>
      <c r="B44" s="51"/>
      <c r="C44" s="16"/>
      <c r="D44" s="7"/>
      <c r="E44" s="19"/>
      <c r="F44" s="19"/>
      <c r="G44" s="78">
        <f t="shared" si="2"/>
        <v>0</v>
      </c>
      <c r="H44">
        <v>0</v>
      </c>
    </row>
    <row r="45" spans="1:8" hidden="1">
      <c r="A45" s="60"/>
      <c r="B45" s="51"/>
      <c r="C45" s="7"/>
      <c r="D45" s="7"/>
      <c r="E45" s="19"/>
      <c r="F45" s="19"/>
      <c r="G45" s="78">
        <f t="shared" si="2"/>
        <v>0</v>
      </c>
      <c r="H45">
        <f>IF(G45&gt;0,0,1)</f>
        <v>1</v>
      </c>
    </row>
    <row r="46" spans="1:8" hidden="1">
      <c r="A46" s="60"/>
      <c r="B46" s="51"/>
      <c r="C46" s="21"/>
      <c r="D46" s="7"/>
      <c r="E46" s="19"/>
      <c r="F46" s="19"/>
      <c r="G46" s="78">
        <f t="shared" si="2"/>
        <v>0</v>
      </c>
      <c r="H46">
        <f>IF(G46&gt;0,0,1)</f>
        <v>1</v>
      </c>
    </row>
    <row r="47" spans="1:8" hidden="1">
      <c r="A47" s="60"/>
      <c r="B47" s="51"/>
      <c r="C47" s="21"/>
      <c r="D47" s="7"/>
      <c r="E47" s="19"/>
      <c r="F47" s="19"/>
      <c r="G47" s="78">
        <f t="shared" si="2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2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2"/>
        <v>0</v>
      </c>
      <c r="H49">
        <f>IF(G49&gt;0,0,1)</f>
        <v>1</v>
      </c>
    </row>
    <row r="50" spans="1:8">
      <c r="A50" s="47"/>
      <c r="B50" s="48">
        <f>D41</f>
        <v>0</v>
      </c>
      <c r="C50" s="48"/>
      <c r="D50" s="49"/>
      <c r="E50" s="50">
        <f>SUM(E41:E49)</f>
        <v>0</v>
      </c>
      <c r="F50" s="50">
        <f>SUM(F41:F49)</f>
        <v>0</v>
      </c>
      <c r="G50" s="52">
        <f>SUM(G41:G49)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ref="G51:G59" si="3">E51*F51</f>
        <v>0</v>
      </c>
      <c r="H51">
        <v>0</v>
      </c>
    </row>
    <row r="52" spans="1:8">
      <c r="A52" s="60"/>
      <c r="B52" s="51"/>
      <c r="C52" s="16"/>
      <c r="D52" s="7"/>
      <c r="E52" s="19"/>
      <c r="F52" s="19"/>
      <c r="G52" s="78">
        <f t="shared" si="3"/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si="3"/>
        <v>0</v>
      </c>
      <c r="H53">
        <v>0</v>
      </c>
    </row>
    <row r="54" spans="1:8">
      <c r="A54" s="60"/>
      <c r="B54" s="51"/>
      <c r="C54" s="16"/>
      <c r="D54" s="7"/>
      <c r="E54" s="19"/>
      <c r="F54" s="19"/>
      <c r="G54" s="78">
        <f t="shared" si="3"/>
        <v>0</v>
      </c>
      <c r="H54">
        <v>0</v>
      </c>
    </row>
    <row r="55" spans="1:8" hidden="1">
      <c r="A55" s="60"/>
      <c r="B55" s="51"/>
      <c r="C55" s="16"/>
      <c r="D55" s="7"/>
      <c r="E55" s="19"/>
      <c r="F55" s="19"/>
      <c r="G55" s="78">
        <f t="shared" si="3"/>
        <v>0</v>
      </c>
      <c r="H55">
        <f>IF(G55&gt;0,0,1)</f>
        <v>1</v>
      </c>
    </row>
    <row r="56" spans="1:8" hidden="1">
      <c r="A56" s="60"/>
      <c r="B56" s="51"/>
      <c r="C56" s="16"/>
      <c r="D56" s="7"/>
      <c r="E56" s="19"/>
      <c r="F56" s="19"/>
      <c r="G56" s="78">
        <f t="shared" si="3"/>
        <v>0</v>
      </c>
      <c r="H56">
        <f>IF(G56&gt;0,0,1)</f>
        <v>1</v>
      </c>
    </row>
    <row r="57" spans="1:8" hidden="1">
      <c r="A57" s="60"/>
      <c r="B57" s="51"/>
      <c r="C57" s="7"/>
      <c r="D57" s="7"/>
      <c r="E57" s="19"/>
      <c r="F57" s="19"/>
      <c r="G57" s="78">
        <f t="shared" si="3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3"/>
        <v>0</v>
      </c>
      <c r="H58">
        <f>IF(G58&gt;0,0,1)</f>
        <v>1</v>
      </c>
    </row>
    <row r="59" spans="1:8" hidden="1">
      <c r="A59" s="60"/>
      <c r="B59" s="51"/>
      <c r="C59" s="21"/>
      <c r="D59" s="7"/>
      <c r="E59" s="19"/>
      <c r="F59" s="19"/>
      <c r="G59" s="78">
        <f t="shared" si="3"/>
        <v>0</v>
      </c>
      <c r="H59">
        <f>IF(G59&gt;0,0,1)</f>
        <v>1</v>
      </c>
    </row>
    <row r="60" spans="1:8">
      <c r="A60" s="47"/>
      <c r="B60" s="48">
        <f>D51</f>
        <v>0</v>
      </c>
      <c r="C60" s="48"/>
      <c r="D60" s="49"/>
      <c r="E60" s="50">
        <f>SUM(E51:E59)</f>
        <v>0</v>
      </c>
      <c r="F60" s="50">
        <f>SUM(F51:F59)</f>
        <v>0</v>
      </c>
      <c r="G60" s="52">
        <f>SUM(G51:G59)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ref="G61:G69" si="4">E61*F61</f>
        <v>0</v>
      </c>
      <c r="H61">
        <v>0</v>
      </c>
    </row>
    <row r="62" spans="1:8">
      <c r="A62" s="60"/>
      <c r="B62" s="51"/>
      <c r="C62" s="16"/>
      <c r="D62" s="7"/>
      <c r="E62" s="19"/>
      <c r="F62" s="19"/>
      <c r="G62" s="78">
        <f t="shared" si="4"/>
        <v>0</v>
      </c>
    </row>
    <row r="63" spans="1:8">
      <c r="A63" s="60"/>
      <c r="B63" s="51"/>
      <c r="C63" s="16"/>
      <c r="D63" s="7"/>
      <c r="E63" s="19"/>
      <c r="F63" s="19"/>
      <c r="G63" s="78">
        <f t="shared" si="4"/>
        <v>0</v>
      </c>
      <c r="H63">
        <v>0</v>
      </c>
    </row>
    <row r="64" spans="1:8">
      <c r="A64" s="60"/>
      <c r="B64" s="51"/>
      <c r="C64" s="16"/>
      <c r="D64" s="7"/>
      <c r="E64" s="19"/>
      <c r="F64" s="19"/>
      <c r="G64" s="78">
        <f t="shared" si="4"/>
        <v>0</v>
      </c>
    </row>
    <row r="65" spans="1:8" hidden="1">
      <c r="A65" s="60"/>
      <c r="B65" s="51"/>
      <c r="C65" s="16"/>
      <c r="D65" s="7"/>
      <c r="E65" s="19"/>
      <c r="F65" s="19"/>
      <c r="G65" s="78">
        <f t="shared" si="4"/>
        <v>0</v>
      </c>
      <c r="H65">
        <f>IF(G65&gt;0,0,1)</f>
        <v>1</v>
      </c>
    </row>
    <row r="66" spans="1:8" hidden="1">
      <c r="A66" s="60"/>
      <c r="B66" s="51"/>
      <c r="C66" s="16"/>
      <c r="D66" s="7"/>
      <c r="E66" s="19"/>
      <c r="F66" s="19"/>
      <c r="G66" s="78">
        <f t="shared" si="4"/>
        <v>0</v>
      </c>
      <c r="H66">
        <f>IF(G66&gt;0,0,1)</f>
        <v>1</v>
      </c>
    </row>
    <row r="67" spans="1:8" hidden="1">
      <c r="A67" s="60"/>
      <c r="B67" s="51"/>
      <c r="C67" s="7"/>
      <c r="D67" s="7"/>
      <c r="E67" s="19"/>
      <c r="F67" s="19"/>
      <c r="G67" s="78">
        <f t="shared" si="4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4"/>
        <v>0</v>
      </c>
      <c r="H68">
        <f>IF(G68&gt;0,0,1)</f>
        <v>1</v>
      </c>
    </row>
    <row r="69" spans="1:8" hidden="1">
      <c r="A69" s="60"/>
      <c r="B69" s="51"/>
      <c r="C69" s="21"/>
      <c r="D69" s="7"/>
      <c r="E69" s="19"/>
      <c r="F69" s="19"/>
      <c r="G69" s="78">
        <f t="shared" si="4"/>
        <v>0</v>
      </c>
      <c r="H69">
        <f>IF(G69&gt;0,0,1)</f>
        <v>1</v>
      </c>
    </row>
    <row r="70" spans="1:8">
      <c r="A70" s="14"/>
      <c r="B70" s="23">
        <f>D61</f>
        <v>0</v>
      </c>
      <c r="C70" s="23"/>
      <c r="D70" s="28"/>
      <c r="E70" s="71">
        <f>SUM(E61:E69)</f>
        <v>0</v>
      </c>
      <c r="F70" s="71">
        <f>SUM(F61:F69)</f>
        <v>0</v>
      </c>
      <c r="G70" s="72">
        <f>SUM(G61:G69)</f>
        <v>0</v>
      </c>
      <c r="H70">
        <v>0</v>
      </c>
    </row>
    <row r="71" spans="1:8" ht="15.6">
      <c r="A71" s="57" t="s">
        <v>81</v>
      </c>
      <c r="B71" s="41"/>
      <c r="C71" s="41"/>
      <c r="D71" s="42"/>
      <c r="E71" s="43">
        <f>E70+E60+E50+E40+E30+E20</f>
        <v>0</v>
      </c>
      <c r="F71" s="43">
        <f>F70+F60+F50+F40+F30+F20</f>
        <v>0</v>
      </c>
      <c r="G71" s="81">
        <f>G70+G60+G50+G40+G30+G20</f>
        <v>0</v>
      </c>
      <c r="H71">
        <v>0</v>
      </c>
    </row>
  </sheetData>
  <phoneticPr fontId="10" type="noConversion"/>
  <printOptions horizontalCentered="1"/>
  <pageMargins left="0.75" right="0.75" top="1" bottom="1" header="0.5" footer="0.5"/>
  <pageSetup scale="95" orientation="portrait" r:id="rId1"/>
  <headerFooter alignWithMargins="0">
    <oddFooter>&amp;L&amp;"Arial"&amp;10&amp;D &amp;&amp;CPage &amp;&amp;R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8"/>
  </sheetPr>
  <dimension ref="A1:G14"/>
  <sheetViews>
    <sheetView showZeros="0" workbookViewId="0">
      <selection activeCell="C18" sqref="C18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36.6640625" customWidth="1"/>
    <col min="5" max="5" width="6.33203125" customWidth="1"/>
    <col min="6" max="6" width="7.6640625" customWidth="1"/>
    <col min="8" max="8" width="2.109375" customWidth="1"/>
  </cols>
  <sheetData>
    <row r="1" spans="1:7" ht="20.399999999999999">
      <c r="A1" s="103">
        <f>Input!$C$2</f>
        <v>2017</v>
      </c>
      <c r="B1" s="30" t="str">
        <f>Travel!B1</f>
        <v>BUDGET REQUEST - SPECIAL PROJECTS (NAF)</v>
      </c>
    </row>
    <row r="2" spans="1:7" ht="20.399999999999999">
      <c r="A2" s="1"/>
    </row>
    <row r="3" spans="1:7" ht="17.399999999999999">
      <c r="A3" s="2" t="s">
        <v>10</v>
      </c>
      <c r="C3" s="22" t="s">
        <v>48</v>
      </c>
      <c r="D3" s="10"/>
      <c r="E3" s="10"/>
    </row>
    <row r="4" spans="1:7" ht="15.6">
      <c r="A4" s="2" t="s">
        <v>25</v>
      </c>
      <c r="C4" s="15">
        <f>Input!$C$3</f>
        <v>0</v>
      </c>
      <c r="D4" s="5"/>
      <c r="E4" s="5"/>
    </row>
    <row r="5" spans="1:7" ht="15.6">
      <c r="A5" s="2" t="s">
        <v>24</v>
      </c>
      <c r="C5" s="153">
        <f>Input!$C$4</f>
        <v>0</v>
      </c>
      <c r="D5" s="5"/>
      <c r="E5" s="5"/>
    </row>
    <row r="6" spans="1:7">
      <c r="A6" s="3"/>
      <c r="B6" s="3"/>
      <c r="C6" s="3"/>
      <c r="D6" s="3"/>
      <c r="E6" s="3"/>
      <c r="F6" s="3"/>
      <c r="G6" s="3"/>
    </row>
    <row r="7" spans="1:7" ht="15.6">
      <c r="A7" s="4" t="s">
        <v>19</v>
      </c>
      <c r="B7" s="4"/>
      <c r="C7" s="4"/>
      <c r="D7" s="4"/>
      <c r="E7" s="4" t="s">
        <v>69</v>
      </c>
      <c r="F7" s="4" t="s">
        <v>105</v>
      </c>
      <c r="G7" s="4" t="s">
        <v>79</v>
      </c>
    </row>
    <row r="8" spans="1:7" ht="15.6">
      <c r="A8" s="26">
        <v>233</v>
      </c>
      <c r="B8" s="27" t="s">
        <v>14</v>
      </c>
      <c r="C8" s="5"/>
      <c r="D8" s="5"/>
      <c r="E8" s="5"/>
      <c r="F8" s="5"/>
      <c r="G8" s="97"/>
    </row>
    <row r="9" spans="1:7">
      <c r="A9" s="13"/>
      <c r="B9" s="51"/>
      <c r="C9" s="16"/>
      <c r="D9" s="7"/>
      <c r="E9" s="19"/>
      <c r="F9" s="19"/>
      <c r="G9" s="78">
        <f>E9*F9</f>
        <v>0</v>
      </c>
    </row>
    <row r="10" spans="1:7">
      <c r="A10" s="60"/>
      <c r="B10" s="51"/>
      <c r="C10" s="7"/>
      <c r="D10" s="7"/>
      <c r="E10" s="19"/>
      <c r="F10" s="19"/>
      <c r="G10" s="78">
        <f>E10*F10</f>
        <v>0</v>
      </c>
    </row>
    <row r="11" spans="1:7">
      <c r="A11" s="60"/>
      <c r="B11" s="51"/>
      <c r="C11" s="21"/>
      <c r="D11" s="7"/>
      <c r="E11" s="19"/>
      <c r="F11" s="19"/>
      <c r="G11" s="78">
        <f>E11*F11</f>
        <v>0</v>
      </c>
    </row>
    <row r="12" spans="1:7">
      <c r="A12" s="60"/>
      <c r="B12" s="51"/>
      <c r="C12" s="21"/>
      <c r="D12" s="7"/>
      <c r="E12" s="19"/>
      <c r="F12" s="19"/>
      <c r="G12" s="78">
        <f>E12*F12</f>
        <v>0</v>
      </c>
    </row>
    <row r="13" spans="1:7">
      <c r="A13" s="61"/>
      <c r="B13" s="70">
        <f>C9</f>
        <v>0</v>
      </c>
      <c r="C13" s="70"/>
      <c r="D13" s="74"/>
      <c r="E13" s="75">
        <f>SUM(E9:E12)</f>
        <v>0</v>
      </c>
      <c r="F13" s="75">
        <f>SUM(F9:F12)</f>
        <v>0</v>
      </c>
      <c r="G13" s="80">
        <f>SUM(G9:G12)</f>
        <v>0</v>
      </c>
    </row>
    <row r="14" spans="1:7" ht="15.6">
      <c r="A14" s="57" t="s">
        <v>80</v>
      </c>
      <c r="B14" s="41"/>
      <c r="C14" s="41"/>
      <c r="D14" s="42"/>
      <c r="E14" s="43">
        <f>E13+E8+E3+E8188+E8183+E8178</f>
        <v>0</v>
      </c>
      <c r="F14" s="43">
        <f>F13+F8+F3+F8188+F8183+F8178</f>
        <v>0</v>
      </c>
      <c r="G14" s="81">
        <f>G13+G8+G3+G8188+G8183+G8178</f>
        <v>0</v>
      </c>
    </row>
  </sheetData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H41"/>
  <sheetViews>
    <sheetView showZeros="0" workbookViewId="0"/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36.33203125" customWidth="1"/>
    <col min="5" max="5" width="6.33203125" customWidth="1"/>
    <col min="6" max="6" width="8.6640625" customWidth="1"/>
    <col min="8" max="8" width="2" customWidth="1"/>
  </cols>
  <sheetData>
    <row r="1" spans="1:8" ht="20.399999999999999">
      <c r="A1" s="103">
        <f>Input!$C$2</f>
        <v>2017</v>
      </c>
      <c r="B1" s="1" t="str">
        <f>Input!B1</f>
        <v>BUDGET REQUEST - SPECIAL PROJECTS (NAF)</v>
      </c>
    </row>
    <row r="2" spans="1:8" ht="20.399999999999999">
      <c r="A2" s="1"/>
    </row>
    <row r="3" spans="1:8" ht="15.6">
      <c r="A3" s="2" t="s">
        <v>10</v>
      </c>
      <c r="C3" s="20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19</v>
      </c>
      <c r="B7" s="68"/>
      <c r="C7" s="68"/>
      <c r="D7" s="68"/>
      <c r="E7" s="68" t="s">
        <v>69</v>
      </c>
      <c r="F7" s="68" t="s">
        <v>105</v>
      </c>
      <c r="G7" s="76" t="s">
        <v>79</v>
      </c>
    </row>
    <row r="8" spans="1:8" ht="15.6">
      <c r="A8" s="59">
        <v>360</v>
      </c>
      <c r="B8" s="40" t="s">
        <v>108</v>
      </c>
      <c r="C8" s="10"/>
      <c r="D8" s="10"/>
      <c r="E8" s="10"/>
      <c r="F8" s="10"/>
      <c r="G8" s="77"/>
    </row>
    <row r="9" spans="1:8">
      <c r="A9" s="60"/>
      <c r="B9" s="51"/>
      <c r="C9" s="16" t="s">
        <v>5</v>
      </c>
      <c r="D9" s="7"/>
      <c r="E9" s="19"/>
      <c r="F9" s="19"/>
      <c r="G9" s="78">
        <f>E9*F9</f>
        <v>0</v>
      </c>
    </row>
    <row r="10" spans="1:8">
      <c r="A10" s="60"/>
      <c r="B10" s="51"/>
      <c r="C10" s="7"/>
      <c r="D10" s="7"/>
      <c r="E10" s="19"/>
      <c r="F10" s="19"/>
      <c r="G10" s="78">
        <f>E10*F10</f>
        <v>0</v>
      </c>
    </row>
    <row r="11" spans="1:8">
      <c r="A11" s="60"/>
      <c r="B11" s="51"/>
      <c r="C11" s="7"/>
      <c r="D11" s="7"/>
      <c r="E11" s="19"/>
      <c r="F11" s="19"/>
      <c r="G11" s="78">
        <f>E11*F11</f>
        <v>0</v>
      </c>
    </row>
    <row r="12" spans="1:8">
      <c r="A12" s="60"/>
      <c r="B12" s="51"/>
      <c r="C12" s="16"/>
      <c r="D12" s="7"/>
      <c r="E12" s="19"/>
      <c r="F12" s="19"/>
      <c r="G12" s="78">
        <f>E12*F12</f>
        <v>0</v>
      </c>
      <c r="H12" s="105"/>
    </row>
    <row r="13" spans="1:8">
      <c r="A13" s="61"/>
      <c r="B13" s="70" t="str">
        <f>C9</f>
        <v>361  POWER</v>
      </c>
      <c r="C13" s="70"/>
      <c r="D13" s="74"/>
      <c r="E13" s="75">
        <f>SUM(E9:E12)</f>
        <v>0</v>
      </c>
      <c r="F13" s="75">
        <f>SUM(F9:F12)</f>
        <v>0</v>
      </c>
      <c r="G13" s="80">
        <f>SUM(G9:G12)</f>
        <v>0</v>
      </c>
    </row>
    <row r="14" spans="1:8">
      <c r="A14" s="60"/>
      <c r="B14" s="51"/>
      <c r="C14" s="16" t="s">
        <v>6</v>
      </c>
      <c r="D14" s="7"/>
      <c r="E14" s="19"/>
      <c r="F14" s="19"/>
      <c r="G14" s="78">
        <f>E14*F14</f>
        <v>0</v>
      </c>
    </row>
    <row r="15" spans="1:8">
      <c r="A15" s="60"/>
      <c r="B15" s="51"/>
      <c r="C15" s="7"/>
      <c r="D15" s="7"/>
      <c r="E15" s="19"/>
      <c r="F15" s="19"/>
      <c r="G15" s="78">
        <f>E15*F15</f>
        <v>0</v>
      </c>
    </row>
    <row r="16" spans="1:8">
      <c r="A16" s="60"/>
      <c r="B16" s="51"/>
      <c r="C16" s="21"/>
      <c r="D16" s="7"/>
      <c r="E16" s="19"/>
      <c r="F16" s="19"/>
      <c r="G16" s="78">
        <f>E16*F16</f>
        <v>0</v>
      </c>
    </row>
    <row r="17" spans="1:7">
      <c r="A17" s="60"/>
      <c r="B17" s="51"/>
      <c r="C17" s="21"/>
      <c r="D17" s="7"/>
      <c r="E17" s="19"/>
      <c r="F17" s="19"/>
      <c r="G17" s="78">
        <f>E17*F17</f>
        <v>0</v>
      </c>
    </row>
    <row r="18" spans="1:7">
      <c r="A18" s="61"/>
      <c r="B18" s="70" t="str">
        <f>C14</f>
        <v>362   WATER/SEWER</v>
      </c>
      <c r="C18" s="70"/>
      <c r="D18" s="74"/>
      <c r="E18" s="75">
        <f>SUM(E14:E17)</f>
        <v>0</v>
      </c>
      <c r="F18" s="75">
        <f>SUM(F14:F17)</f>
        <v>0</v>
      </c>
      <c r="G18" s="80">
        <f>SUM(G14:G17)</f>
        <v>0</v>
      </c>
    </row>
    <row r="19" spans="1:7">
      <c r="A19" s="60"/>
      <c r="B19" s="51"/>
      <c r="C19" s="16" t="s">
        <v>7</v>
      </c>
      <c r="D19" s="7"/>
      <c r="E19" s="19"/>
      <c r="F19" s="19"/>
      <c r="G19" s="78">
        <f>E19*F19</f>
        <v>0</v>
      </c>
    </row>
    <row r="20" spans="1:7">
      <c r="A20" s="60"/>
      <c r="B20" s="51"/>
      <c r="C20" s="7"/>
      <c r="D20" s="7"/>
      <c r="E20" s="19"/>
      <c r="F20" s="19"/>
      <c r="G20" s="78">
        <f>E20*F20</f>
        <v>0</v>
      </c>
    </row>
    <row r="21" spans="1:7">
      <c r="A21" s="60"/>
      <c r="B21" s="51"/>
      <c r="C21" s="21"/>
      <c r="D21" s="7"/>
      <c r="E21" s="19"/>
      <c r="F21" s="19"/>
      <c r="G21" s="78">
        <f>E21*F21</f>
        <v>0</v>
      </c>
    </row>
    <row r="22" spans="1:7">
      <c r="A22" s="60"/>
      <c r="B22" s="51"/>
      <c r="C22" s="21"/>
      <c r="D22" s="7"/>
      <c r="E22" s="19"/>
      <c r="F22" s="19"/>
      <c r="G22" s="78">
        <f>E22*F22</f>
        <v>0</v>
      </c>
    </row>
    <row r="23" spans="1:7">
      <c r="A23" s="61"/>
      <c r="B23" s="70" t="str">
        <f>C19</f>
        <v>363   TELEPHONE</v>
      </c>
      <c r="C23" s="70"/>
      <c r="D23" s="74"/>
      <c r="E23" s="75">
        <f>SUM(E19:E22)</f>
        <v>0</v>
      </c>
      <c r="F23" s="75">
        <f>SUM(F19:F22)</f>
        <v>0</v>
      </c>
      <c r="G23" s="80">
        <f>SUM(G19:G22)</f>
        <v>0</v>
      </c>
    </row>
    <row r="24" spans="1:7">
      <c r="A24" s="60"/>
      <c r="B24" s="51"/>
      <c r="C24" s="16" t="s">
        <v>8</v>
      </c>
      <c r="D24" s="7"/>
      <c r="E24" s="19"/>
      <c r="F24" s="19"/>
      <c r="G24" s="78">
        <f t="shared" ref="G24:G29" si="0">E24*F24</f>
        <v>0</v>
      </c>
    </row>
    <row r="25" spans="1:7">
      <c r="A25" s="60"/>
      <c r="B25" s="51"/>
      <c r="C25" s="7"/>
      <c r="D25" s="7"/>
      <c r="E25" s="19"/>
      <c r="F25" s="19"/>
      <c r="G25" s="78">
        <f t="shared" si="0"/>
        <v>0</v>
      </c>
    </row>
    <row r="26" spans="1:7">
      <c r="A26" s="60"/>
      <c r="B26" s="51"/>
      <c r="C26" s="21"/>
      <c r="D26" s="7"/>
      <c r="E26" s="19"/>
      <c r="F26" s="19"/>
      <c r="G26" s="78">
        <f t="shared" si="0"/>
        <v>0</v>
      </c>
    </row>
    <row r="27" spans="1:7">
      <c r="A27" s="60"/>
      <c r="B27" s="51"/>
      <c r="C27" s="21"/>
      <c r="D27" s="7"/>
      <c r="E27" s="19"/>
      <c r="F27" s="19"/>
      <c r="G27" s="78">
        <f t="shared" si="0"/>
        <v>0</v>
      </c>
    </row>
    <row r="28" spans="1:7">
      <c r="A28" s="60"/>
      <c r="B28" s="51"/>
      <c r="C28" s="21"/>
      <c r="D28" s="7"/>
      <c r="E28" s="19"/>
      <c r="F28" s="19"/>
      <c r="G28" s="78">
        <f t="shared" si="0"/>
        <v>0</v>
      </c>
    </row>
    <row r="29" spans="1:7">
      <c r="A29" s="60"/>
      <c r="B29" s="51"/>
      <c r="C29" s="21"/>
      <c r="D29" s="7"/>
      <c r="E29" s="19"/>
      <c r="F29" s="19"/>
      <c r="G29" s="78">
        <f t="shared" si="0"/>
        <v>0</v>
      </c>
    </row>
    <row r="30" spans="1:7">
      <c r="A30" s="61"/>
      <c r="B30" s="70" t="str">
        <f>C24</f>
        <v>364   TOLL CALLS/FAX</v>
      </c>
      <c r="C30" s="70"/>
      <c r="D30" s="74"/>
      <c r="E30" s="75">
        <f>SUM(E24:E29)</f>
        <v>0</v>
      </c>
      <c r="F30" s="75">
        <f>SUM(F24:F29)</f>
        <v>0</v>
      </c>
      <c r="G30" s="80">
        <f>SUM(G24:G29)</f>
        <v>0</v>
      </c>
    </row>
    <row r="31" spans="1:7" hidden="1">
      <c r="A31" s="60"/>
      <c r="B31" s="51"/>
      <c r="C31" s="16"/>
      <c r="D31" s="7"/>
      <c r="E31" s="19"/>
      <c r="F31" s="19"/>
      <c r="G31" s="78">
        <f>E31*F31</f>
        <v>0</v>
      </c>
    </row>
    <row r="32" spans="1:7" hidden="1">
      <c r="A32" s="60"/>
      <c r="B32" s="51"/>
      <c r="C32" s="7"/>
      <c r="D32" s="7"/>
      <c r="E32" s="19"/>
      <c r="F32" s="19"/>
      <c r="G32" s="78">
        <f>E32*F32</f>
        <v>0</v>
      </c>
    </row>
    <row r="33" spans="1:7" hidden="1">
      <c r="A33" s="60"/>
      <c r="B33" s="51"/>
      <c r="C33" s="21"/>
      <c r="D33" s="7"/>
      <c r="E33" s="19"/>
      <c r="F33" s="19"/>
      <c r="G33" s="78">
        <f>E33*F33</f>
        <v>0</v>
      </c>
    </row>
    <row r="34" spans="1:7" hidden="1">
      <c r="A34" s="60"/>
      <c r="B34" s="51"/>
      <c r="C34" s="21"/>
      <c r="D34" s="7"/>
      <c r="E34" s="19"/>
      <c r="F34" s="19"/>
      <c r="G34" s="78">
        <f>E34*F34</f>
        <v>0</v>
      </c>
    </row>
    <row r="35" spans="1:7" hidden="1">
      <c r="A35" s="61"/>
      <c r="B35" s="70">
        <f>C31</f>
        <v>0</v>
      </c>
      <c r="C35" s="70"/>
      <c r="D35" s="74"/>
      <c r="E35" s="75">
        <f>SUM(E31:E34)</f>
        <v>0</v>
      </c>
      <c r="F35" s="75">
        <f>SUM(F31:F34)</f>
        <v>0</v>
      </c>
      <c r="G35" s="80">
        <f>SUM(G31:G34)</f>
        <v>0</v>
      </c>
    </row>
    <row r="36" spans="1:7" hidden="1">
      <c r="A36" s="60"/>
      <c r="B36" s="51"/>
      <c r="C36" s="16"/>
      <c r="D36" s="7"/>
      <c r="E36" s="19"/>
      <c r="F36" s="19"/>
      <c r="G36" s="78">
        <f>E36*F36</f>
        <v>0</v>
      </c>
    </row>
    <row r="37" spans="1:7" hidden="1">
      <c r="A37" s="60"/>
      <c r="B37" s="51"/>
      <c r="C37" s="16"/>
      <c r="D37" s="5"/>
      <c r="E37" s="19"/>
      <c r="F37" s="19"/>
      <c r="G37" s="78">
        <f>E37*F37</f>
        <v>0</v>
      </c>
    </row>
    <row r="38" spans="1:7" hidden="1">
      <c r="A38" s="60"/>
      <c r="B38" s="51"/>
      <c r="C38" s="10"/>
      <c r="D38" s="5"/>
      <c r="E38" s="19"/>
      <c r="F38" s="19"/>
      <c r="G38" s="78">
        <f>E38*F38</f>
        <v>0</v>
      </c>
    </row>
    <row r="39" spans="1:7" hidden="1">
      <c r="A39" s="60"/>
      <c r="B39" s="51"/>
      <c r="C39" s="10"/>
      <c r="D39" s="5"/>
      <c r="E39" s="19"/>
      <c r="F39" s="19"/>
      <c r="G39" s="78">
        <f>E39*F39</f>
        <v>0</v>
      </c>
    </row>
    <row r="40" spans="1:7" hidden="1">
      <c r="A40" s="61"/>
      <c r="B40" s="70">
        <f>C36</f>
        <v>0</v>
      </c>
      <c r="C40" s="70"/>
      <c r="D40" s="74"/>
      <c r="E40" s="75">
        <f>SUM(E36:E39)</f>
        <v>0</v>
      </c>
      <c r="F40" s="75">
        <f>SUM(F36:F39)</f>
        <v>0</v>
      </c>
      <c r="G40" s="80">
        <f>SUM(G36:G39)</f>
        <v>0</v>
      </c>
    </row>
    <row r="41" spans="1:7" ht="15.6">
      <c r="A41" s="57" t="s">
        <v>99</v>
      </c>
      <c r="B41" s="41"/>
      <c r="C41" s="41"/>
      <c r="D41" s="42"/>
      <c r="E41" s="43">
        <f>E40+E35+E30+E23+E18+E13</f>
        <v>0</v>
      </c>
      <c r="F41" s="43">
        <f>F40+F35+F30+F23+F18+F13</f>
        <v>0</v>
      </c>
      <c r="G41" s="81">
        <f>G40+G35+G30+G23+G18+G13</f>
        <v>0</v>
      </c>
    </row>
  </sheetData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G20"/>
  <sheetViews>
    <sheetView showGridLines="0" showRowColHeaders="0" workbookViewId="0">
      <selection activeCell="I20" sqref="I20"/>
    </sheetView>
  </sheetViews>
  <sheetFormatPr defaultRowHeight="13.2"/>
  <cols>
    <col min="1" max="1" width="17.88671875" customWidth="1"/>
    <col min="2" max="2" width="18.33203125" customWidth="1"/>
    <col min="3" max="3" width="56.6640625" customWidth="1"/>
    <col min="4" max="4" width="35" customWidth="1"/>
    <col min="5" max="6" width="8.44140625" style="8" customWidth="1"/>
  </cols>
  <sheetData>
    <row r="1" spans="1:7" ht="20.399999999999999">
      <c r="A1" s="6"/>
      <c r="B1" s="25" t="s">
        <v>12</v>
      </c>
      <c r="C1" s="6"/>
      <c r="D1" s="6"/>
      <c r="G1" s="8"/>
    </row>
    <row r="2" spans="1:7" ht="20.399999999999999">
      <c r="A2" s="6"/>
      <c r="B2" s="9" t="s">
        <v>43</v>
      </c>
      <c r="C2" s="101">
        <v>2017</v>
      </c>
      <c r="D2" s="6"/>
      <c r="G2" s="8"/>
    </row>
    <row r="3" spans="1:7" ht="15.6">
      <c r="A3" s="6"/>
      <c r="B3" s="11" t="s">
        <v>25</v>
      </c>
      <c r="C3" s="96"/>
      <c r="D3" s="6"/>
      <c r="G3" s="8"/>
    </row>
    <row r="4" spans="1:7" ht="15.6">
      <c r="A4" s="6"/>
      <c r="B4" s="11" t="s">
        <v>24</v>
      </c>
      <c r="C4" s="96"/>
      <c r="D4" s="6"/>
      <c r="G4" s="8"/>
    </row>
    <row r="5" spans="1:7" ht="15.6">
      <c r="A5" s="6"/>
      <c r="B5" s="11" t="s">
        <v>47</v>
      </c>
      <c r="C5" s="96"/>
      <c r="D5" s="6"/>
      <c r="G5" s="8"/>
    </row>
    <row r="6" spans="1:7">
      <c r="A6" s="6"/>
      <c r="B6" s="6"/>
      <c r="C6" s="6"/>
      <c r="D6" s="6"/>
      <c r="G6" s="8"/>
    </row>
    <row r="7" spans="1:7">
      <c r="A7" s="6"/>
      <c r="B7" s="6"/>
      <c r="C7" s="6"/>
      <c r="D7" s="6"/>
      <c r="G7" s="8"/>
    </row>
    <row r="8" spans="1:7">
      <c r="A8" s="6"/>
      <c r="B8" s="6"/>
      <c r="C8" s="6"/>
      <c r="D8" s="6"/>
      <c r="G8" s="8"/>
    </row>
    <row r="9" spans="1:7">
      <c r="A9" s="6"/>
      <c r="B9" s="6"/>
      <c r="C9" s="6"/>
      <c r="D9" s="6"/>
      <c r="G9" s="8"/>
    </row>
    <row r="10" spans="1:7">
      <c r="A10" s="6"/>
      <c r="B10" s="6"/>
      <c r="C10" s="6"/>
      <c r="D10" s="6"/>
      <c r="G10" s="8"/>
    </row>
    <row r="11" spans="1:7">
      <c r="A11" s="6"/>
      <c r="B11" s="6"/>
      <c r="C11" s="6"/>
      <c r="D11" s="6"/>
      <c r="G11" s="8"/>
    </row>
    <row r="12" spans="1:7">
      <c r="A12" s="6"/>
      <c r="B12" s="6"/>
      <c r="C12" s="6"/>
      <c r="D12" s="6"/>
      <c r="G12" s="8"/>
    </row>
    <row r="13" spans="1:7">
      <c r="A13" s="6"/>
      <c r="B13" s="6"/>
      <c r="C13" s="6"/>
      <c r="D13" s="6"/>
      <c r="G13" s="8"/>
    </row>
    <row r="14" spans="1:7">
      <c r="A14" s="6"/>
      <c r="B14" s="6"/>
      <c r="C14" s="6"/>
      <c r="D14" s="6"/>
      <c r="G14" s="8"/>
    </row>
    <row r="15" spans="1:7">
      <c r="A15" s="6"/>
      <c r="B15" s="6"/>
      <c r="C15" s="6"/>
      <c r="D15" s="6"/>
      <c r="G15" s="8"/>
    </row>
    <row r="16" spans="1:7">
      <c r="A16" s="6"/>
      <c r="B16" s="6"/>
      <c r="C16" s="6"/>
      <c r="D16" s="6"/>
      <c r="G16" s="8"/>
    </row>
    <row r="17" spans="1:7">
      <c r="A17" s="6"/>
      <c r="B17" s="6"/>
      <c r="C17" s="6"/>
      <c r="D17" s="6"/>
      <c r="G17" s="8"/>
    </row>
    <row r="18" spans="1:7">
      <c r="A18" s="6"/>
      <c r="B18" s="6"/>
      <c r="C18" s="6"/>
      <c r="D18" s="6"/>
      <c r="G18" s="8"/>
    </row>
    <row r="19" spans="1:7">
      <c r="A19" s="6"/>
      <c r="B19" s="6"/>
      <c r="C19" s="6"/>
      <c r="D19" s="6"/>
      <c r="G19" s="8"/>
    </row>
    <row r="20" spans="1:7">
      <c r="G20" s="8"/>
    </row>
  </sheetData>
  <phoneticPr fontId="10" type="noConversion"/>
  <printOptions horizontalCentered="1"/>
  <pageMargins left="0.75" right="0.75" top="1" bottom="1" header="0.5" footer="0.5"/>
  <pageSetup scale="71" orientation="portrait" r:id="rId1"/>
  <headerFooter alignWithMargins="0">
    <oddFooter>&amp;L&amp;"Arial"&amp;10&amp;D &amp;&amp;CPage &amp;&amp;R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H86"/>
  <sheetViews>
    <sheetView showZeros="0" workbookViewId="0">
      <selection activeCell="C33" sqref="C33"/>
    </sheetView>
  </sheetViews>
  <sheetFormatPr defaultRowHeight="13.2"/>
  <cols>
    <col min="1" max="1" width="7.5546875" customWidth="1"/>
    <col min="2" max="2" width="8.88671875" customWidth="1"/>
    <col min="3" max="3" width="14.5546875" customWidth="1"/>
    <col min="4" max="4" width="40.88671875" customWidth="1"/>
    <col min="5" max="5" width="7.6640625" style="53" customWidth="1"/>
    <col min="6" max="6" width="8.109375" style="53" customWidth="1"/>
    <col min="8" max="8" width="1.6640625" customWidth="1"/>
  </cols>
  <sheetData>
    <row r="1" spans="1:8" ht="20.399999999999999">
      <c r="A1" s="102">
        <f>Input!$C$2</f>
        <v>2017</v>
      </c>
      <c r="B1" s="1" t="str">
        <f>Input!B1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107" t="s">
        <v>48</v>
      </c>
      <c r="D3" s="155"/>
      <c r="E3" s="54"/>
    </row>
    <row r="4" spans="1:8" ht="15.6">
      <c r="A4" s="2" t="s">
        <v>25</v>
      </c>
      <c r="C4" s="15">
        <f>Input!$C$3</f>
        <v>0</v>
      </c>
      <c r="D4" s="155"/>
      <c r="E4" s="55"/>
      <c r="H4" s="29"/>
    </row>
    <row r="5" spans="1:8" ht="15.6">
      <c r="A5" s="154" t="s">
        <v>24</v>
      </c>
      <c r="C5" s="153">
        <f>Input!$C$4</f>
        <v>0</v>
      </c>
      <c r="D5" s="155"/>
      <c r="E5" s="55"/>
      <c r="H5" s="29"/>
    </row>
    <row r="6" spans="1:8">
      <c r="A6" s="3"/>
      <c r="B6" s="3"/>
      <c r="C6" s="3"/>
      <c r="D6" s="3"/>
      <c r="E6" s="62"/>
      <c r="F6" s="62"/>
      <c r="G6" s="3"/>
      <c r="H6" s="29"/>
    </row>
    <row r="7" spans="1:8" ht="15.6">
      <c r="A7" s="4" t="s">
        <v>18</v>
      </c>
      <c r="B7" s="4"/>
      <c r="C7" s="4"/>
      <c r="D7" s="4"/>
      <c r="E7" s="82" t="s">
        <v>69</v>
      </c>
      <c r="F7" s="82" t="s">
        <v>105</v>
      </c>
      <c r="G7" s="4" t="s">
        <v>79</v>
      </c>
      <c r="H7" s="29"/>
    </row>
    <row r="8" spans="1:8" ht="13.8" thickTop="1">
      <c r="A8" s="36"/>
      <c r="B8" s="38" t="s">
        <v>68</v>
      </c>
      <c r="C8" s="45"/>
      <c r="D8" s="45"/>
      <c r="E8" s="63"/>
      <c r="F8" s="63"/>
      <c r="G8" s="46"/>
      <c r="H8">
        <v>0</v>
      </c>
    </row>
    <row r="9" spans="1:8">
      <c r="A9" s="60"/>
      <c r="B9" s="39"/>
      <c r="C9" s="39">
        <f>+Revenue!B29</f>
        <v>0</v>
      </c>
      <c r="D9" s="7"/>
      <c r="E9" s="66">
        <f>+Revenue!E29</f>
        <v>0</v>
      </c>
      <c r="F9" s="66">
        <f>+Revenue!F29</f>
        <v>0</v>
      </c>
      <c r="G9" s="66">
        <f>+Revenue!G29</f>
        <v>0</v>
      </c>
      <c r="H9">
        <v>0</v>
      </c>
    </row>
    <row r="10" spans="1:8">
      <c r="A10" s="60"/>
      <c r="B10" s="39"/>
      <c r="C10" s="39">
        <f>+Revenue!B39</f>
        <v>0</v>
      </c>
      <c r="D10" s="7"/>
      <c r="E10" s="66">
        <f>+Revenue!E39</f>
        <v>0</v>
      </c>
      <c r="F10" s="66">
        <f>+Revenue!F39</f>
        <v>0</v>
      </c>
      <c r="G10" s="66">
        <f>+Revenue!G39</f>
        <v>0</v>
      </c>
      <c r="H10">
        <v>0</v>
      </c>
    </row>
    <row r="11" spans="1:8">
      <c r="A11" s="60"/>
      <c r="B11" s="39"/>
      <c r="C11" s="39">
        <f>+Revenue!B49</f>
        <v>0</v>
      </c>
      <c r="D11" s="7"/>
      <c r="E11" s="66">
        <f>+Revenue!E49</f>
        <v>0</v>
      </c>
      <c r="F11" s="66">
        <f>+Revenue!F49</f>
        <v>0</v>
      </c>
      <c r="G11" s="66">
        <f>+Revenue!G49</f>
        <v>0</v>
      </c>
    </row>
    <row r="12" spans="1:8">
      <c r="A12" s="60"/>
      <c r="B12" s="39"/>
      <c r="C12" s="39">
        <f>+Revenue!B59</f>
        <v>0</v>
      </c>
      <c r="D12" s="7"/>
      <c r="E12" s="66">
        <f>+Revenue!E59</f>
        <v>0</v>
      </c>
      <c r="F12" s="66">
        <f>+Revenue!F59</f>
        <v>0</v>
      </c>
      <c r="G12" s="66">
        <f>+Revenue!G59</f>
        <v>0</v>
      </c>
    </row>
    <row r="13" spans="1:8">
      <c r="A13" s="60"/>
      <c r="B13" s="39"/>
      <c r="C13" s="39">
        <f>+Revenue!B69</f>
        <v>0</v>
      </c>
      <c r="D13" s="7"/>
      <c r="E13" s="66">
        <f>+Revenue!E69</f>
        <v>0</v>
      </c>
      <c r="F13" s="66">
        <f>+Revenue!F69</f>
        <v>0</v>
      </c>
      <c r="G13" s="66">
        <f>+Revenue!G69</f>
        <v>0</v>
      </c>
    </row>
    <row r="14" spans="1:8">
      <c r="A14" s="60"/>
      <c r="B14" s="39"/>
      <c r="C14" s="39">
        <f>+Revenue!B79</f>
        <v>0</v>
      </c>
      <c r="D14" s="7"/>
      <c r="E14" s="66">
        <f>+Revenue!E79</f>
        <v>0</v>
      </c>
      <c r="F14" s="66">
        <f>+Revenue!F79</f>
        <v>0</v>
      </c>
      <c r="G14" s="66">
        <f>+Revenue!G79</f>
        <v>0</v>
      </c>
    </row>
    <row r="15" spans="1:8" ht="13.8" thickBot="1">
      <c r="A15" s="67" t="s">
        <v>94</v>
      </c>
      <c r="B15" s="41"/>
      <c r="C15" s="41"/>
      <c r="D15" s="42"/>
      <c r="E15" s="73">
        <f>SUM(E9:E14)</f>
        <v>0</v>
      </c>
      <c r="F15" s="73">
        <f>SUM(F9:F14)</f>
        <v>0</v>
      </c>
      <c r="G15" s="81">
        <f>SUM(G9:G14)</f>
        <v>0</v>
      </c>
      <c r="H15">
        <v>0</v>
      </c>
    </row>
    <row r="16" spans="1:8">
      <c r="A16" s="84"/>
      <c r="B16" s="69" t="s">
        <v>62</v>
      </c>
      <c r="C16" s="10"/>
      <c r="D16" s="10"/>
      <c r="E16" s="54"/>
      <c r="F16" s="54"/>
      <c r="G16" s="77"/>
      <c r="H16">
        <v>0</v>
      </c>
    </row>
    <row r="17" spans="1:8">
      <c r="A17" s="60">
        <v>110</v>
      </c>
      <c r="B17" s="39"/>
      <c r="C17" s="39" t="str">
        <f>Pers_SVC!B9</f>
        <v>FULL TIME SALARIES</v>
      </c>
      <c r="D17" s="7"/>
      <c r="E17" s="66">
        <f>+Pers_SVC!E25</f>
        <v>0</v>
      </c>
      <c r="F17" s="66">
        <f>+Pers_SVC!F25</f>
        <v>0</v>
      </c>
      <c r="G17" s="66">
        <f>+Pers_SVC!G25</f>
        <v>0</v>
      </c>
      <c r="H17">
        <v>0</v>
      </c>
    </row>
    <row r="18" spans="1:8">
      <c r="A18" s="60">
        <v>120</v>
      </c>
      <c r="B18" s="39"/>
      <c r="C18" s="39" t="str">
        <f>Pers_SVC!B26</f>
        <v>FULL TIME BENEFITS</v>
      </c>
      <c r="D18" s="7"/>
      <c r="E18" s="66">
        <f>+Pers_SVC!E33</f>
        <v>0</v>
      </c>
      <c r="F18" s="66">
        <f>+Pers_SVC!F33</f>
        <v>0</v>
      </c>
      <c r="G18" s="66">
        <f>+Pers_SVC!G33</f>
        <v>0</v>
      </c>
      <c r="H18">
        <v>0</v>
      </c>
    </row>
    <row r="19" spans="1:8">
      <c r="A19" s="60">
        <v>111</v>
      </c>
      <c r="B19" s="39"/>
      <c r="C19" s="39" t="str">
        <f>Pers_SVC!B34</f>
        <v>PART TIME SALARIES / ADJUNCT CONTRACTS</v>
      </c>
      <c r="D19" s="7"/>
      <c r="E19" s="66">
        <f>+Pers_SVC!E67</f>
        <v>0</v>
      </c>
      <c r="F19" s="66">
        <f>+Pers_SVC!F67</f>
        <v>0</v>
      </c>
      <c r="G19" s="66">
        <f>+Pers_SVC!G67</f>
        <v>0</v>
      </c>
      <c r="H19">
        <v>0</v>
      </c>
    </row>
    <row r="20" spans="1:8">
      <c r="A20" s="60">
        <v>120</v>
      </c>
      <c r="B20" s="39"/>
      <c r="C20" s="39" t="str">
        <f>Pers_SVC!B68</f>
        <v>PART TIME BENEFITS</v>
      </c>
      <c r="D20" s="7"/>
      <c r="E20" s="66">
        <f>+Pers_SVC!E72</f>
        <v>0</v>
      </c>
      <c r="F20" s="66">
        <f>+Pers_SVC!F72</f>
        <v>0</v>
      </c>
      <c r="G20" s="66">
        <f>+Pers_SVC!G72</f>
        <v>0</v>
      </c>
      <c r="H20">
        <v>0</v>
      </c>
    </row>
    <row r="21" spans="1:8">
      <c r="A21" s="32" t="s">
        <v>93</v>
      </c>
      <c r="B21" s="33"/>
      <c r="C21" s="33"/>
      <c r="D21" s="34"/>
      <c r="E21" s="35">
        <f>SUM(E17:E18)</f>
        <v>0</v>
      </c>
      <c r="F21" s="35">
        <f>SUM(F17:F18)</f>
        <v>0</v>
      </c>
      <c r="G21" s="44">
        <f>SUM(G17:G20)</f>
        <v>0</v>
      </c>
      <c r="H21">
        <v>0</v>
      </c>
    </row>
    <row r="22" spans="1:8" ht="13.8" thickTop="1">
      <c r="A22" s="86">
        <v>220</v>
      </c>
      <c r="B22" s="89" t="s">
        <v>103</v>
      </c>
      <c r="C22" s="5"/>
      <c r="D22" s="5"/>
      <c r="E22" s="55"/>
      <c r="F22" s="55"/>
      <c r="G22" s="97"/>
      <c r="H22">
        <v>0</v>
      </c>
    </row>
    <row r="23" spans="1:8">
      <c r="A23" s="60"/>
      <c r="B23" s="39"/>
      <c r="C23" s="39">
        <f>+Travel!B22</f>
        <v>0</v>
      </c>
      <c r="D23" s="7"/>
      <c r="E23" s="66">
        <f>+Travel!E22</f>
        <v>0</v>
      </c>
      <c r="F23" s="66">
        <f>+Travel!F22</f>
        <v>0</v>
      </c>
      <c r="G23" s="66">
        <f>+Travel!G22</f>
        <v>0</v>
      </c>
      <c r="H23">
        <v>0</v>
      </c>
    </row>
    <row r="24" spans="1:8">
      <c r="A24" s="60"/>
      <c r="B24" s="39"/>
      <c r="C24" s="39">
        <f>+Travel!B32</f>
        <v>0</v>
      </c>
      <c r="D24" s="7"/>
      <c r="E24" s="66">
        <f>+Travel!E32</f>
        <v>0</v>
      </c>
      <c r="F24" s="66">
        <f>+Travel!F32</f>
        <v>0</v>
      </c>
      <c r="G24" s="66">
        <f>+Travel!G32</f>
        <v>0</v>
      </c>
      <c r="H24">
        <v>0</v>
      </c>
    </row>
    <row r="25" spans="1:8">
      <c r="A25" s="60"/>
      <c r="B25" s="39"/>
      <c r="C25" s="39">
        <f>+Travel!B42</f>
        <v>0</v>
      </c>
      <c r="D25" s="7"/>
      <c r="E25" s="66">
        <f>+Travel!E42</f>
        <v>0</v>
      </c>
      <c r="F25" s="66">
        <f>+Travel!F42</f>
        <v>0</v>
      </c>
      <c r="G25" s="66">
        <f>+Travel!G42</f>
        <v>0</v>
      </c>
      <c r="H25">
        <v>0</v>
      </c>
    </row>
    <row r="26" spans="1:8" hidden="1">
      <c r="A26" s="60"/>
      <c r="B26" s="39"/>
      <c r="C26" s="39">
        <f>Travel!$B$52</f>
        <v>0</v>
      </c>
      <c r="D26" s="7"/>
      <c r="E26" s="19">
        <f>Travel!$E$52</f>
        <v>0</v>
      </c>
      <c r="F26" s="19">
        <f>Travel!$F$52</f>
        <v>0</v>
      </c>
      <c r="G26" s="78">
        <f>Travel!$G$52</f>
        <v>0</v>
      </c>
      <c r="H26">
        <f>IF(G26&gt;0,0,1)</f>
        <v>1</v>
      </c>
    </row>
    <row r="27" spans="1:8" hidden="1">
      <c r="A27" s="60"/>
      <c r="B27" s="39"/>
      <c r="C27" s="39">
        <f>Travel!$B$62</f>
        <v>0</v>
      </c>
      <c r="D27" s="7"/>
      <c r="E27" s="19">
        <f>Travel!$E$62</f>
        <v>0</v>
      </c>
      <c r="F27" s="19">
        <f>Travel!$F$62</f>
        <v>0</v>
      </c>
      <c r="G27" s="78">
        <f>Travel!$G$62</f>
        <v>0</v>
      </c>
      <c r="H27">
        <f>IF(G27&gt;0,0,1)</f>
        <v>1</v>
      </c>
    </row>
    <row r="28" spans="1:8" hidden="1">
      <c r="A28" s="60"/>
      <c r="B28" s="39"/>
      <c r="C28" s="39">
        <f>Travel!$B$72</f>
        <v>0</v>
      </c>
      <c r="D28" s="7"/>
      <c r="E28" s="19">
        <f>Travel!$E$72</f>
        <v>0</v>
      </c>
      <c r="F28" s="19">
        <f>Travel!$F$72</f>
        <v>0</v>
      </c>
      <c r="G28" s="78">
        <f>Travel!$G$72</f>
        <v>0</v>
      </c>
      <c r="H28">
        <f>IF(G28&gt;0,0,1)</f>
        <v>1</v>
      </c>
    </row>
    <row r="29" spans="1:8" ht="13.8" thickBot="1">
      <c r="A29" s="32" t="s">
        <v>98</v>
      </c>
      <c r="B29" s="33"/>
      <c r="C29" s="33"/>
      <c r="D29" s="34"/>
      <c r="E29" s="35">
        <f>SUM(E23:E28)</f>
        <v>0</v>
      </c>
      <c r="F29" s="35">
        <f>SUM(F23:F28)</f>
        <v>0</v>
      </c>
      <c r="G29" s="44">
        <f>SUM(G23:G28)</f>
        <v>0</v>
      </c>
      <c r="H29">
        <v>0</v>
      </c>
    </row>
    <row r="30" spans="1:8" ht="13.8" thickTop="1">
      <c r="A30" s="84">
        <v>230</v>
      </c>
      <c r="B30" s="69" t="s">
        <v>21</v>
      </c>
      <c r="C30" s="10"/>
      <c r="D30" s="10"/>
      <c r="E30" s="54"/>
      <c r="F30" s="54"/>
      <c r="G30" s="77"/>
      <c r="H30">
        <v>0</v>
      </c>
    </row>
    <row r="31" spans="1:8">
      <c r="A31" s="60"/>
      <c r="B31" s="39"/>
      <c r="C31" s="39">
        <f>+Contractual!B20</f>
        <v>0</v>
      </c>
      <c r="D31" s="7"/>
      <c r="E31" s="66">
        <f>+Contractual!E20</f>
        <v>0</v>
      </c>
      <c r="F31" s="66">
        <f>+Contractual!F20</f>
        <v>0</v>
      </c>
      <c r="G31" s="66">
        <f>+Contractual!G20</f>
        <v>0</v>
      </c>
      <c r="H31">
        <v>0</v>
      </c>
    </row>
    <row r="32" spans="1:8">
      <c r="A32" s="60"/>
      <c r="B32" s="39"/>
      <c r="C32" s="39">
        <f>+Contractual!B30</f>
        <v>0</v>
      </c>
      <c r="D32" s="7"/>
      <c r="E32" s="66">
        <f>+Contractual!E30</f>
        <v>0</v>
      </c>
      <c r="F32" s="66">
        <f>+Contractual!F30</f>
        <v>0</v>
      </c>
      <c r="G32" s="66">
        <f>+Contractual!G30</f>
        <v>0</v>
      </c>
      <c r="H32">
        <v>0</v>
      </c>
    </row>
    <row r="33" spans="1:8">
      <c r="A33" s="60"/>
      <c r="B33" s="39"/>
      <c r="C33" s="39">
        <f>+Contractual!B40</f>
        <v>0</v>
      </c>
      <c r="D33" s="7"/>
      <c r="E33" s="66">
        <f>+Contractual!E40</f>
        <v>0</v>
      </c>
      <c r="F33" s="66">
        <f>+Contractual!F40</f>
        <v>0</v>
      </c>
      <c r="G33" s="66">
        <f>+Contractual!G40</f>
        <v>0</v>
      </c>
      <c r="H33">
        <v>0</v>
      </c>
    </row>
    <row r="34" spans="1:8" hidden="1">
      <c r="A34" s="60"/>
      <c r="B34" s="39"/>
      <c r="C34" s="39">
        <f>Contractual!$B$50</f>
        <v>0</v>
      </c>
      <c r="D34" s="7"/>
      <c r="E34" s="19">
        <f>Contractual!$E$50</f>
        <v>0</v>
      </c>
      <c r="F34" s="19">
        <f>Contractual!$F$50</f>
        <v>0</v>
      </c>
      <c r="G34" s="78">
        <f>Contractual!$G$50</f>
        <v>0</v>
      </c>
      <c r="H34">
        <f>IF(G34&gt;0,0,1)</f>
        <v>1</v>
      </c>
    </row>
    <row r="35" spans="1:8" hidden="1">
      <c r="A35" s="60"/>
      <c r="B35" s="39"/>
      <c r="C35" s="39">
        <f>Contractual!$B$60</f>
        <v>0</v>
      </c>
      <c r="D35" s="7"/>
      <c r="E35" s="19">
        <f>Contractual!$E$60</f>
        <v>0</v>
      </c>
      <c r="F35" s="19">
        <f>Contractual!$F$60</f>
        <v>0</v>
      </c>
      <c r="G35" s="78">
        <f>Contractual!$G$60</f>
        <v>0</v>
      </c>
      <c r="H35">
        <f>IF(G35&gt;0,0,1)</f>
        <v>1</v>
      </c>
    </row>
    <row r="36" spans="1:8" hidden="1">
      <c r="A36" s="60"/>
      <c r="B36" s="39"/>
      <c r="C36" s="39">
        <f>Contractual!$B$70</f>
        <v>0</v>
      </c>
      <c r="D36" s="7"/>
      <c r="E36" s="19">
        <f>Contractual!$E$70</f>
        <v>0</v>
      </c>
      <c r="F36" s="19">
        <f>Contractual!$F$70</f>
        <v>0</v>
      </c>
      <c r="G36" s="78">
        <f>Contractual!$G$70</f>
        <v>0</v>
      </c>
      <c r="H36">
        <f>IF(G36&gt;0,0,1)</f>
        <v>1</v>
      </c>
    </row>
    <row r="37" spans="1:8" ht="13.8" thickBot="1">
      <c r="A37" s="32" t="s">
        <v>83</v>
      </c>
      <c r="B37" s="33"/>
      <c r="C37" s="33"/>
      <c r="D37" s="34"/>
      <c r="E37" s="35">
        <f>SUM(E31:E36)</f>
        <v>0</v>
      </c>
      <c r="F37" s="35">
        <f>SUM(F31:F36)</f>
        <v>0</v>
      </c>
      <c r="G37" s="44">
        <f>SUM(G31:G36)</f>
        <v>0</v>
      </c>
      <c r="H37">
        <v>0</v>
      </c>
    </row>
    <row r="38" spans="1:8" ht="13.8" thickTop="1">
      <c r="A38" s="86">
        <v>233</v>
      </c>
      <c r="B38" s="89" t="s">
        <v>14</v>
      </c>
      <c r="C38" s="5"/>
      <c r="D38" s="5"/>
      <c r="E38" s="55"/>
      <c r="F38" s="55"/>
      <c r="G38" s="97"/>
      <c r="H38">
        <v>0</v>
      </c>
    </row>
    <row r="39" spans="1:8">
      <c r="A39" s="60"/>
      <c r="B39" s="90">
        <f>Building!$B$13</f>
        <v>0</v>
      </c>
      <c r="C39" s="5"/>
      <c r="D39" s="5"/>
      <c r="E39" s="66">
        <f>Building!$E$13</f>
        <v>0</v>
      </c>
      <c r="F39" s="66">
        <f>Building!$F$13</f>
        <v>0</v>
      </c>
      <c r="G39" s="78">
        <f>Building!$G$13</f>
        <v>0</v>
      </c>
      <c r="H39">
        <v>0</v>
      </c>
    </row>
    <row r="40" spans="1:8">
      <c r="A40" s="32" t="s">
        <v>80</v>
      </c>
      <c r="B40" s="33"/>
      <c r="C40" s="33"/>
      <c r="D40" s="34"/>
      <c r="E40" s="35">
        <f>SUM(E39)</f>
        <v>0</v>
      </c>
      <c r="F40" s="35">
        <f>SUM(F39)</f>
        <v>0</v>
      </c>
      <c r="G40" s="44">
        <f>G39</f>
        <v>0</v>
      </c>
      <c r="H40">
        <v>0</v>
      </c>
    </row>
    <row r="41" spans="1:8">
      <c r="A41" s="86">
        <v>240</v>
      </c>
      <c r="B41" s="89" t="s">
        <v>73</v>
      </c>
      <c r="C41" s="5"/>
      <c r="D41" s="5"/>
      <c r="E41" s="55"/>
      <c r="F41" s="55"/>
      <c r="G41" s="97"/>
      <c r="H41">
        <v>0</v>
      </c>
    </row>
    <row r="42" spans="1:8">
      <c r="A42" s="60"/>
      <c r="B42" s="39"/>
      <c r="C42" s="39">
        <f>+Supplies!B20</f>
        <v>0</v>
      </c>
      <c r="D42" s="7"/>
      <c r="E42" s="66">
        <f>+Supplies!E20</f>
        <v>0</v>
      </c>
      <c r="F42" s="66">
        <f>+Supplies!F20</f>
        <v>0</v>
      </c>
      <c r="G42" s="66">
        <f>+Supplies!G20</f>
        <v>0</v>
      </c>
      <c r="H42">
        <v>0</v>
      </c>
    </row>
    <row r="43" spans="1:8">
      <c r="A43" s="60"/>
      <c r="B43" s="39"/>
      <c r="C43" s="39">
        <f>+Supplies!B30</f>
        <v>0</v>
      </c>
      <c r="D43" s="7"/>
      <c r="E43" s="66">
        <f>+Supplies!E30</f>
        <v>0</v>
      </c>
      <c r="F43" s="66">
        <f>+Supplies!F30</f>
        <v>0</v>
      </c>
      <c r="G43" s="66">
        <f>+Supplies!G30</f>
        <v>0</v>
      </c>
      <c r="H43">
        <v>0</v>
      </c>
    </row>
    <row r="44" spans="1:8">
      <c r="A44" s="60"/>
      <c r="B44" s="39"/>
      <c r="C44" s="39">
        <f>+Supplies!B40</f>
        <v>0</v>
      </c>
      <c r="D44" s="7"/>
      <c r="E44" s="66">
        <f>+Supplies!E40</f>
        <v>0</v>
      </c>
      <c r="F44" s="66">
        <f>+Supplies!F40</f>
        <v>0</v>
      </c>
      <c r="G44" s="66">
        <f>+Supplies!G40</f>
        <v>0</v>
      </c>
      <c r="H44">
        <v>0</v>
      </c>
    </row>
    <row r="45" spans="1:8" hidden="1">
      <c r="A45" s="60"/>
      <c r="B45" s="39"/>
      <c r="C45" s="39">
        <f>Supplies!$B$50</f>
        <v>0</v>
      </c>
      <c r="D45" s="7"/>
      <c r="E45" s="19">
        <f>Supplies!$E$50</f>
        <v>0</v>
      </c>
      <c r="F45" s="19">
        <f>Supplies!$F$50</f>
        <v>0</v>
      </c>
      <c r="G45" s="78">
        <f>Supplies!$G$50</f>
        <v>0</v>
      </c>
      <c r="H45">
        <f>IF(G45&gt;0,0,1)</f>
        <v>1</v>
      </c>
    </row>
    <row r="46" spans="1:8" hidden="1">
      <c r="A46" s="60"/>
      <c r="B46" s="39"/>
      <c r="C46" s="39">
        <f>Supplies!$B$60</f>
        <v>0</v>
      </c>
      <c r="D46" s="7"/>
      <c r="E46" s="19">
        <f>Supplies!$E$60</f>
        <v>0</v>
      </c>
      <c r="F46" s="19">
        <f>Supplies!$F$60</f>
        <v>0</v>
      </c>
      <c r="G46" s="78">
        <f>Supplies!$G$60</f>
        <v>0</v>
      </c>
      <c r="H46">
        <f>IF(G46&gt;0,0,1)</f>
        <v>1</v>
      </c>
    </row>
    <row r="47" spans="1:8" hidden="1">
      <c r="A47" s="60"/>
      <c r="B47" s="39"/>
      <c r="C47" s="39">
        <f>Supplies!C70</f>
        <v>0</v>
      </c>
      <c r="D47" s="7"/>
      <c r="E47" s="19">
        <f>Supplies!$E$70</f>
        <v>0</v>
      </c>
      <c r="F47" s="19">
        <f>Supplies!$F$70</f>
        <v>0</v>
      </c>
      <c r="G47" s="78">
        <f>Supplies!$G$70</f>
        <v>0</v>
      </c>
      <c r="H47">
        <f>IF(G47&gt;0,0,1)</f>
        <v>1</v>
      </c>
    </row>
    <row r="48" spans="1:8" ht="13.8" thickBot="1">
      <c r="A48" s="32" t="s">
        <v>96</v>
      </c>
      <c r="B48" s="34"/>
      <c r="C48" s="34"/>
      <c r="D48" s="34"/>
      <c r="E48" s="35">
        <f>SUM(E42:E47)</f>
        <v>0</v>
      </c>
      <c r="F48" s="35">
        <f>SUM(F42:F47)</f>
        <v>0</v>
      </c>
      <c r="G48" s="44">
        <f>SUM(G42:G47)</f>
        <v>0</v>
      </c>
      <c r="H48">
        <v>0</v>
      </c>
    </row>
    <row r="49" spans="1:8" ht="13.8" thickTop="1">
      <c r="A49" s="86">
        <v>250</v>
      </c>
      <c r="B49" s="89" t="s">
        <v>40</v>
      </c>
      <c r="C49" s="5"/>
      <c r="D49" s="5"/>
      <c r="E49" s="55"/>
      <c r="F49" s="55"/>
      <c r="G49" s="97"/>
      <c r="H49">
        <v>0</v>
      </c>
    </row>
    <row r="50" spans="1:8">
      <c r="A50" s="60"/>
      <c r="B50" s="39"/>
      <c r="C50" s="39">
        <f>+Equipment!B20</f>
        <v>0</v>
      </c>
      <c r="D50" s="7"/>
      <c r="E50" s="66">
        <f>+Equipment!E20</f>
        <v>0</v>
      </c>
      <c r="F50" s="66">
        <f>+Equipment!F20</f>
        <v>0</v>
      </c>
      <c r="G50" s="66">
        <f>+Equipment!G20</f>
        <v>0</v>
      </c>
      <c r="H50">
        <v>0</v>
      </c>
    </row>
    <row r="51" spans="1:8">
      <c r="A51" s="60"/>
      <c r="B51" s="39"/>
      <c r="C51" s="39">
        <f>+Equipment!B30</f>
        <v>0</v>
      </c>
      <c r="D51" s="7"/>
      <c r="E51" s="66">
        <f>+Equipment!E21</f>
        <v>0</v>
      </c>
      <c r="F51" s="66">
        <f>+Equipment!F21</f>
        <v>0</v>
      </c>
      <c r="G51" s="66">
        <f>+Equipment!G21</f>
        <v>0</v>
      </c>
      <c r="H51">
        <v>0</v>
      </c>
    </row>
    <row r="52" spans="1:8">
      <c r="A52" s="60"/>
      <c r="B52" s="39"/>
      <c r="C52" s="39">
        <f>+Equipment!B40</f>
        <v>0</v>
      </c>
      <c r="D52" s="7"/>
      <c r="E52" s="66">
        <f>+Equipment!E22</f>
        <v>0</v>
      </c>
      <c r="F52" s="66">
        <f>+Equipment!F22</f>
        <v>0</v>
      </c>
      <c r="G52" s="66">
        <f>+Equipment!G22</f>
        <v>0</v>
      </c>
      <c r="H52">
        <v>0</v>
      </c>
    </row>
    <row r="53" spans="1:8" hidden="1">
      <c r="A53" s="60"/>
      <c r="B53" s="39"/>
      <c r="C53" s="39">
        <f>Equipment!$B$50</f>
        <v>0</v>
      </c>
      <c r="D53" s="7"/>
      <c r="E53" s="19">
        <f>Equipment!$E$50</f>
        <v>0</v>
      </c>
      <c r="F53" s="19">
        <f>Equipment!$F$50</f>
        <v>0</v>
      </c>
      <c r="G53" s="78">
        <f>Equipment!$G$50</f>
        <v>0</v>
      </c>
      <c r="H53">
        <f>IF(G53&gt;0,0,1)</f>
        <v>1</v>
      </c>
    </row>
    <row r="54" spans="1:8" hidden="1">
      <c r="A54" s="60"/>
      <c r="B54" s="39"/>
      <c r="C54" s="39">
        <f>Equipment!$B$60</f>
        <v>0</v>
      </c>
      <c r="D54" s="7"/>
      <c r="E54" s="19">
        <f>Equipment!$E$60</f>
        <v>0</v>
      </c>
      <c r="F54" s="19">
        <f>Equipment!$F$60</f>
        <v>0</v>
      </c>
      <c r="G54" s="78">
        <f>Equipment!$G$60</f>
        <v>0</v>
      </c>
      <c r="H54">
        <f>IF(G54&gt;0,0,1)</f>
        <v>1</v>
      </c>
    </row>
    <row r="55" spans="1:8" hidden="1">
      <c r="A55" s="60"/>
      <c r="B55" s="39"/>
      <c r="C55" s="39">
        <f>Equipment!B70</f>
        <v>0</v>
      </c>
      <c r="D55" s="7"/>
      <c r="E55" s="19">
        <f>Equipment!$E$70</f>
        <v>0</v>
      </c>
      <c r="F55" s="19">
        <f>Equipment!$F$70</f>
        <v>0</v>
      </c>
      <c r="G55" s="78">
        <f>Equipment!$G$70</f>
        <v>0</v>
      </c>
      <c r="H55">
        <f>IF(G55&gt;0,0,1)</f>
        <v>1</v>
      </c>
    </row>
    <row r="56" spans="1:8" ht="13.8" thickBot="1">
      <c r="A56" s="32" t="s">
        <v>86</v>
      </c>
      <c r="B56" s="34"/>
      <c r="C56" s="34"/>
      <c r="D56" s="34"/>
      <c r="E56" s="35">
        <f>SUM(E50:E55)</f>
        <v>0</v>
      </c>
      <c r="F56" s="35">
        <f>SUM(F50:F55)</f>
        <v>0</v>
      </c>
      <c r="G56" s="44">
        <f>SUM(G50:G55)</f>
        <v>0</v>
      </c>
      <c r="H56">
        <v>0</v>
      </c>
    </row>
    <row r="57" spans="1:8" ht="13.8" thickTop="1">
      <c r="A57" s="86">
        <v>290</v>
      </c>
      <c r="B57" s="89" t="s">
        <v>56</v>
      </c>
      <c r="C57" s="5"/>
      <c r="D57" s="5"/>
      <c r="E57" s="55"/>
      <c r="F57" s="55"/>
      <c r="G57" s="97"/>
      <c r="H57">
        <v>0</v>
      </c>
    </row>
    <row r="58" spans="1:8">
      <c r="A58" s="60"/>
      <c r="B58" s="39"/>
      <c r="C58" s="39">
        <f>+Misc!B20</f>
        <v>0</v>
      </c>
      <c r="D58" s="7"/>
      <c r="E58" s="66">
        <f>+Misc!E20</f>
        <v>0</v>
      </c>
      <c r="F58" s="66">
        <f>+Misc!F20</f>
        <v>0</v>
      </c>
      <c r="G58" s="66">
        <f>+Misc!G20</f>
        <v>0</v>
      </c>
      <c r="H58">
        <v>0</v>
      </c>
    </row>
    <row r="59" spans="1:8">
      <c r="A59" s="60"/>
      <c r="B59" s="39"/>
      <c r="C59" s="39">
        <f>+Misc!B30</f>
        <v>0</v>
      </c>
      <c r="D59" s="7"/>
      <c r="E59" s="66">
        <f>+Misc!E30</f>
        <v>0</v>
      </c>
      <c r="F59" s="66">
        <f>+Misc!F30</f>
        <v>0</v>
      </c>
      <c r="G59" s="66">
        <f>+Misc!G30</f>
        <v>0</v>
      </c>
      <c r="H59">
        <v>0</v>
      </c>
    </row>
    <row r="60" spans="1:8">
      <c r="A60" s="60"/>
      <c r="B60" s="39"/>
      <c r="C60" s="39">
        <f>+Misc!B40</f>
        <v>0</v>
      </c>
      <c r="D60" s="7"/>
      <c r="E60" s="66">
        <f>+Misc!E40</f>
        <v>0</v>
      </c>
      <c r="F60" s="66">
        <f>+Misc!F40</f>
        <v>0</v>
      </c>
      <c r="G60" s="66">
        <f>+Misc!G40</f>
        <v>0</v>
      </c>
      <c r="H60">
        <v>0</v>
      </c>
    </row>
    <row r="61" spans="1:8" hidden="1">
      <c r="A61" s="60"/>
      <c r="B61" s="39"/>
      <c r="C61" s="39">
        <f>Misc!$B$50</f>
        <v>0</v>
      </c>
      <c r="D61" s="7"/>
      <c r="E61" s="19">
        <f>Misc!$E$50</f>
        <v>0</v>
      </c>
      <c r="F61" s="19">
        <f>Misc!$F$50</f>
        <v>0</v>
      </c>
      <c r="G61" s="78">
        <f>Misc!$G$50</f>
        <v>0</v>
      </c>
      <c r="H61">
        <f>IF(G61&gt;0,0,1)</f>
        <v>1</v>
      </c>
    </row>
    <row r="62" spans="1:8" hidden="1">
      <c r="A62" s="60"/>
      <c r="B62" s="39"/>
      <c r="C62" s="39">
        <f>Misc!$B$60</f>
        <v>0</v>
      </c>
      <c r="D62" s="7"/>
      <c r="E62" s="19">
        <f>Misc!$E$60</f>
        <v>0</v>
      </c>
      <c r="F62" s="19">
        <f>Misc!$F$60</f>
        <v>0</v>
      </c>
      <c r="G62" s="78">
        <f>Misc!$G$60</f>
        <v>0</v>
      </c>
      <c r="H62">
        <f>IF(G62&gt;0,0,1)</f>
        <v>1</v>
      </c>
    </row>
    <row r="63" spans="1:8" hidden="1">
      <c r="A63" s="60"/>
      <c r="B63" s="39"/>
      <c r="C63" s="39">
        <f>Misc!C70</f>
        <v>0</v>
      </c>
      <c r="D63" s="7"/>
      <c r="E63" s="19">
        <f>Misc!$E$70</f>
        <v>0</v>
      </c>
      <c r="F63" s="19">
        <f>Misc!$F$70</f>
        <v>0</v>
      </c>
      <c r="G63" s="78">
        <f>Misc!$G$70</f>
        <v>0</v>
      </c>
      <c r="H63">
        <f>IF(G63&gt;0,0,1)</f>
        <v>1</v>
      </c>
    </row>
    <row r="64" spans="1:8" ht="13.8" thickBot="1">
      <c r="A64" s="32" t="s">
        <v>89</v>
      </c>
      <c r="B64" s="34"/>
      <c r="C64" s="34"/>
      <c r="D64" s="34"/>
      <c r="E64" s="35">
        <f>SUM(E58:E63)</f>
        <v>0</v>
      </c>
      <c r="F64" s="35">
        <f>SUM(F58:F63)</f>
        <v>0</v>
      </c>
      <c r="G64" s="44">
        <f>SUM(G58:G63)</f>
        <v>0</v>
      </c>
      <c r="H64">
        <v>0</v>
      </c>
    </row>
    <row r="65" spans="1:8" hidden="1">
      <c r="A65" s="86">
        <v>360</v>
      </c>
      <c r="B65" s="89" t="s">
        <v>109</v>
      </c>
      <c r="C65" s="5"/>
      <c r="D65" s="5"/>
      <c r="E65" s="55"/>
      <c r="F65" s="55"/>
      <c r="G65" s="97"/>
      <c r="H65">
        <v>1</v>
      </c>
    </row>
    <row r="66" spans="1:8" hidden="1">
      <c r="A66" s="60"/>
      <c r="B66" s="39"/>
      <c r="C66" s="39" t="str">
        <f>Utilities!$B$13</f>
        <v>361  POWER</v>
      </c>
      <c r="D66" s="7"/>
      <c r="E66" s="66">
        <f>Utilities!$E$13</f>
        <v>0</v>
      </c>
      <c r="F66" s="66">
        <f>Utilities!$F$13</f>
        <v>0</v>
      </c>
      <c r="G66" s="78">
        <f>Utilities!$G$13</f>
        <v>0</v>
      </c>
      <c r="H66">
        <v>1</v>
      </c>
    </row>
    <row r="67" spans="1:8" hidden="1">
      <c r="A67" s="60"/>
      <c r="B67" s="39"/>
      <c r="C67" s="39" t="str">
        <f>Utilities!$B$18</f>
        <v>362   WATER/SEWER</v>
      </c>
      <c r="D67" s="7"/>
      <c r="E67" s="66">
        <f>Utilities!$E$18</f>
        <v>0</v>
      </c>
      <c r="F67" s="66">
        <f>Utilities!$F$18</f>
        <v>0</v>
      </c>
      <c r="G67" s="78">
        <f>Utilities!$G$18</f>
        <v>0</v>
      </c>
      <c r="H67">
        <v>1</v>
      </c>
    </row>
    <row r="68" spans="1:8" hidden="1">
      <c r="A68" s="60"/>
      <c r="B68" s="39"/>
      <c r="C68" s="39" t="str">
        <f>Utilities!$B$23</f>
        <v>363   TELEPHONE</v>
      </c>
      <c r="D68" s="7"/>
      <c r="E68" s="66">
        <f>Utilities!$E$23</f>
        <v>0</v>
      </c>
      <c r="F68" s="66">
        <f>Utilities!$F$23</f>
        <v>0</v>
      </c>
      <c r="G68" s="78">
        <f>Utilities!$G$23</f>
        <v>0</v>
      </c>
      <c r="H68">
        <v>1</v>
      </c>
    </row>
    <row r="69" spans="1:8" hidden="1">
      <c r="A69" s="60"/>
      <c r="B69" s="39"/>
      <c r="C69" s="39" t="str">
        <f>Utilities!$B$30</f>
        <v>364   TOLL CALLS/FAX</v>
      </c>
      <c r="D69" s="7"/>
      <c r="E69" s="66">
        <f>Utilities!$E$30</f>
        <v>0</v>
      </c>
      <c r="F69" s="66">
        <f>Utilities!$F$30</f>
        <v>0</v>
      </c>
      <c r="G69" s="78">
        <f>Utilities!$G$30</f>
        <v>0</v>
      </c>
      <c r="H69">
        <v>1</v>
      </c>
    </row>
    <row r="70" spans="1:8" hidden="1">
      <c r="A70" s="60"/>
      <c r="B70" s="39"/>
      <c r="C70" s="39">
        <f>Utilities!$B$35</f>
        <v>0</v>
      </c>
      <c r="D70" s="7"/>
      <c r="E70" s="19">
        <f>Utilities!$E$35</f>
        <v>0</v>
      </c>
      <c r="F70" s="19">
        <f>Utilities!$F$35</f>
        <v>0</v>
      </c>
      <c r="G70" s="78">
        <f>Utilities!$G$35</f>
        <v>0</v>
      </c>
      <c r="H70">
        <f>IF(G70&gt;0,0,1)</f>
        <v>1</v>
      </c>
    </row>
    <row r="71" spans="1:8" hidden="1">
      <c r="A71" s="60"/>
      <c r="B71" s="39"/>
      <c r="C71" s="39">
        <f>Utilities!C32</f>
        <v>0</v>
      </c>
      <c r="D71" s="7"/>
      <c r="E71" s="19">
        <f>Utilities!$E$40</f>
        <v>0</v>
      </c>
      <c r="F71" s="19">
        <f>Utilities!$F$40</f>
        <v>0</v>
      </c>
      <c r="G71" s="78">
        <f>Utilities!$G$40</f>
        <v>0</v>
      </c>
      <c r="H71">
        <f>IF(G71&gt;0,0,1)</f>
        <v>1</v>
      </c>
    </row>
    <row r="72" spans="1:8" hidden="1">
      <c r="A72" s="32" t="s">
        <v>100</v>
      </c>
      <c r="B72" s="34"/>
      <c r="C72" s="34"/>
      <c r="D72" s="34"/>
      <c r="E72" s="35">
        <f>SUM(E66:E71)</f>
        <v>0</v>
      </c>
      <c r="F72" s="35">
        <f>SUM(F66:F71)</f>
        <v>0</v>
      </c>
      <c r="G72" s="44">
        <f>SUM(G66:G71)</f>
        <v>0</v>
      </c>
      <c r="H72">
        <v>1</v>
      </c>
    </row>
    <row r="73" spans="1:8" ht="13.8" thickTop="1">
      <c r="A73" s="86">
        <v>450</v>
      </c>
      <c r="B73" s="89" t="s">
        <v>16</v>
      </c>
      <c r="C73" s="5"/>
      <c r="D73" s="5"/>
      <c r="E73" s="55"/>
      <c r="F73" s="55"/>
      <c r="G73" s="97"/>
      <c r="H73">
        <v>0</v>
      </c>
    </row>
    <row r="74" spans="1:8">
      <c r="A74" s="60"/>
      <c r="B74" s="39"/>
      <c r="C74" s="39">
        <f>+Capital!B20</f>
        <v>0</v>
      </c>
      <c r="D74" s="7"/>
      <c r="E74" s="66">
        <f>+Capital!E20</f>
        <v>0</v>
      </c>
      <c r="F74" s="66">
        <f>+Capital!F20</f>
        <v>0</v>
      </c>
      <c r="G74" s="66">
        <f>+Capital!G20</f>
        <v>0</v>
      </c>
      <c r="H74">
        <v>0</v>
      </c>
    </row>
    <row r="75" spans="1:8">
      <c r="A75" s="60"/>
      <c r="B75" s="39"/>
      <c r="C75" s="39">
        <f>+Capital!B30</f>
        <v>0</v>
      </c>
      <c r="D75" s="7"/>
      <c r="E75" s="66">
        <f>+Capital!E30</f>
        <v>0</v>
      </c>
      <c r="F75" s="66">
        <f>+Capital!F30</f>
        <v>0</v>
      </c>
      <c r="G75" s="66">
        <f>+Capital!G30</f>
        <v>0</v>
      </c>
      <c r="H75">
        <v>0</v>
      </c>
    </row>
    <row r="76" spans="1:8">
      <c r="A76" s="60"/>
      <c r="B76" s="39"/>
      <c r="C76" s="39">
        <f>+Capital!B40</f>
        <v>0</v>
      </c>
      <c r="D76" s="7"/>
      <c r="E76" s="66">
        <f>+Capital!E40</f>
        <v>0</v>
      </c>
      <c r="F76" s="66">
        <f>+Capital!F40</f>
        <v>0</v>
      </c>
      <c r="G76" s="66">
        <f>+Capital!G40</f>
        <v>0</v>
      </c>
      <c r="H76">
        <v>0</v>
      </c>
    </row>
    <row r="77" spans="1:8" hidden="1">
      <c r="A77" s="60"/>
      <c r="B77" s="39"/>
      <c r="C77" s="39">
        <f>Capital!$B$50</f>
        <v>0</v>
      </c>
      <c r="D77" s="7"/>
      <c r="E77" s="19">
        <f>Capital!$E$50</f>
        <v>0</v>
      </c>
      <c r="F77" s="19">
        <f>Capital!$F$50</f>
        <v>0</v>
      </c>
      <c r="G77" s="78">
        <f>Capital!$G$50</f>
        <v>0</v>
      </c>
      <c r="H77">
        <f>IF(G77&gt;0,0,1)</f>
        <v>1</v>
      </c>
    </row>
    <row r="78" spans="1:8" hidden="1">
      <c r="A78" s="60"/>
      <c r="B78" s="39"/>
      <c r="C78" s="39">
        <f>Capital!$B$60</f>
        <v>0</v>
      </c>
      <c r="D78" s="7"/>
      <c r="E78" s="19">
        <f>Capital!$E$60</f>
        <v>0</v>
      </c>
      <c r="F78" s="19">
        <f>Capital!$F$60</f>
        <v>0</v>
      </c>
      <c r="G78" s="78">
        <f>Capital!$G$60</f>
        <v>0</v>
      </c>
      <c r="H78">
        <f>IF(G78&gt;0,0,1)</f>
        <v>1</v>
      </c>
    </row>
    <row r="79" spans="1:8" hidden="1">
      <c r="A79" s="60"/>
      <c r="B79" s="39"/>
      <c r="C79" s="39">
        <f>Capital!C70</f>
        <v>0</v>
      </c>
      <c r="D79" s="7"/>
      <c r="E79" s="19">
        <f>Capital!$E$70</f>
        <v>0</v>
      </c>
      <c r="F79" s="19">
        <f>Capital!$F$70</f>
        <v>0</v>
      </c>
      <c r="G79" s="78">
        <f>Capital!$G$70</f>
        <v>0</v>
      </c>
      <c r="H79">
        <f>IF(G79&gt;0,0,1)</f>
        <v>1</v>
      </c>
    </row>
    <row r="80" spans="1:8" ht="13.8" thickBot="1">
      <c r="A80" s="32" t="s">
        <v>82</v>
      </c>
      <c r="B80" s="34"/>
      <c r="C80" s="34"/>
      <c r="D80" s="34"/>
      <c r="E80" s="35">
        <f>SUM(E74:E79)</f>
        <v>0</v>
      </c>
      <c r="F80" s="35">
        <f>SUM(F74:F79)</f>
        <v>0</v>
      </c>
      <c r="G80" s="44">
        <f>SUM(G74:G79)</f>
        <v>0</v>
      </c>
      <c r="H80">
        <v>0</v>
      </c>
    </row>
    <row r="81" spans="1:7" ht="13.8" thickTop="1">
      <c r="A81" s="138"/>
      <c r="B81" s="141"/>
      <c r="C81" s="141"/>
      <c r="D81" s="151" t="s">
        <v>95</v>
      </c>
      <c r="E81" s="141"/>
      <c r="F81" s="141"/>
      <c r="G81" s="148">
        <f>G15</f>
        <v>0</v>
      </c>
    </row>
    <row r="82" spans="1:7">
      <c r="A82" s="139"/>
      <c r="B82" s="142"/>
      <c r="C82" s="142"/>
      <c r="D82" s="142" t="s">
        <v>52</v>
      </c>
      <c r="E82" s="145">
        <f>IF(G81&lt;&gt;0,+G82/G81,0)</f>
        <v>0</v>
      </c>
      <c r="F82" s="142"/>
      <c r="G82" s="149">
        <f>G80+G72+G64+G56+G48+G40+G37+G29+G21</f>
        <v>0</v>
      </c>
    </row>
    <row r="83" spans="1:7">
      <c r="A83" s="139"/>
      <c r="B83" s="142"/>
      <c r="C83" s="144" t="s">
        <v>111</v>
      </c>
      <c r="D83" s="142" t="s">
        <v>1</v>
      </c>
      <c r="E83" s="146">
        <f>IF(C83&gt;" ",0.15,"")</f>
        <v>0.15</v>
      </c>
      <c r="F83" s="142"/>
      <c r="G83" s="149">
        <f>G81*E83</f>
        <v>0</v>
      </c>
    </row>
    <row r="84" spans="1:7">
      <c r="A84" s="139"/>
      <c r="B84" s="142"/>
      <c r="C84" s="144" t="s">
        <v>111</v>
      </c>
      <c r="D84" s="142" t="s">
        <v>3</v>
      </c>
      <c r="E84" s="146">
        <f>IF(C84&gt;" ",0.15,"")</f>
        <v>0.15</v>
      </c>
      <c r="F84" s="142"/>
      <c r="G84" s="149">
        <f>G81*E84</f>
        <v>0</v>
      </c>
    </row>
    <row r="85" spans="1:7">
      <c r="A85" s="140"/>
      <c r="B85" s="143"/>
      <c r="C85" s="18" t="s">
        <v>111</v>
      </c>
      <c r="D85" s="143" t="s">
        <v>2</v>
      </c>
      <c r="E85" s="147">
        <f>IF(C85&gt;" ",0.1,"")</f>
        <v>0.1</v>
      </c>
      <c r="F85" s="143"/>
      <c r="G85" s="150">
        <f>G81*E85</f>
        <v>0</v>
      </c>
    </row>
    <row r="86" spans="1:7">
      <c r="A86" s="140"/>
      <c r="B86" s="143"/>
      <c r="C86" s="143"/>
      <c r="D86" s="152" t="s">
        <v>66</v>
      </c>
      <c r="E86" s="147">
        <f>IF(G81&gt;0,+G86/G81,0)</f>
        <v>0</v>
      </c>
      <c r="F86" s="143"/>
      <c r="G86" s="150">
        <f>G81-G84-G82-G83-G85</f>
        <v>0</v>
      </c>
    </row>
  </sheetData>
  <phoneticPr fontId="10" type="noConversion"/>
  <printOptions horizontalCentered="1"/>
  <pageMargins left="0.75" right="0.75" top="0.23" bottom="0.43" header="0.5" footer="0.19"/>
  <pageSetup scale="92" orientation="portrait" r:id="rId1"/>
  <headerFooter alignWithMargins="0">
    <oddFooter>&amp;L&amp;"Arial"&amp;10&amp;D &amp;&amp;CPage &amp;&amp;R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H74"/>
  <sheetViews>
    <sheetView showZeros="0" topLeftCell="A10" workbookViewId="0">
      <selection activeCell="D71" sqref="D71"/>
    </sheetView>
  </sheetViews>
  <sheetFormatPr defaultRowHeight="13.2"/>
  <cols>
    <col min="1" max="1" width="7.33203125" style="92" customWidth="1"/>
    <col min="2" max="2" width="9.44140625" customWidth="1"/>
    <col min="3" max="3" width="13" customWidth="1"/>
    <col min="4" max="4" width="36.88671875" customWidth="1"/>
    <col min="5" max="5" width="8.88671875" style="119" customWidth="1"/>
    <col min="6" max="6" width="8.6640625" customWidth="1"/>
    <col min="8" max="8" width="1.88671875" customWidth="1"/>
  </cols>
  <sheetData>
    <row r="1" spans="1:8" ht="20.399999999999999">
      <c r="A1" s="103">
        <f>Input!$C$2</f>
        <v>2017</v>
      </c>
      <c r="B1" s="1" t="str">
        <f>SUMMARY!B1</f>
        <v>BUDGET REQUEST - SPECIAL PROJECTS (NAF)</v>
      </c>
    </row>
    <row r="2" spans="1:8" ht="20.399999999999999">
      <c r="A2" s="1"/>
      <c r="E2" s="120"/>
      <c r="F2" s="56"/>
      <c r="G2" s="56"/>
    </row>
    <row r="3" spans="1:8" ht="17.399999999999999">
      <c r="A3" s="2" t="s">
        <v>10</v>
      </c>
      <c r="C3" s="22" t="s">
        <v>48</v>
      </c>
      <c r="D3" s="10"/>
      <c r="E3" s="121"/>
    </row>
    <row r="4" spans="1:8" ht="15.6">
      <c r="A4" s="2" t="s">
        <v>25</v>
      </c>
      <c r="C4" s="15">
        <f>Input!$C$3</f>
        <v>0</v>
      </c>
      <c r="D4" s="5"/>
      <c r="E4" s="122"/>
    </row>
    <row r="5" spans="1:8" ht="15.6">
      <c r="A5" s="2" t="s">
        <v>24</v>
      </c>
      <c r="C5" s="153">
        <f>Input!$C$4</f>
        <v>0</v>
      </c>
      <c r="D5" s="5"/>
      <c r="E5" s="122"/>
    </row>
    <row r="6" spans="1:8">
      <c r="A6" s="95"/>
      <c r="B6" s="3"/>
      <c r="C6" s="3"/>
      <c r="D6" s="3"/>
      <c r="E6" s="125"/>
      <c r="F6" s="3"/>
      <c r="G6" s="3"/>
    </row>
    <row r="7" spans="1:8" ht="31.2">
      <c r="A7" s="4" t="s">
        <v>19</v>
      </c>
      <c r="B7" s="4"/>
      <c r="C7" s="4"/>
      <c r="D7" s="4"/>
      <c r="E7" s="126" t="s">
        <v>49</v>
      </c>
      <c r="F7" s="156" t="s">
        <v>57</v>
      </c>
      <c r="G7" s="4" t="s">
        <v>79</v>
      </c>
    </row>
    <row r="8" spans="1:8" ht="15.6">
      <c r="A8" s="124"/>
      <c r="B8" s="134" t="s">
        <v>62</v>
      </c>
      <c r="C8" s="132"/>
      <c r="D8" s="132"/>
      <c r="E8" s="127"/>
      <c r="F8" s="45"/>
      <c r="G8" s="46"/>
      <c r="H8">
        <v>0</v>
      </c>
    </row>
    <row r="9" spans="1:8">
      <c r="A9" s="13">
        <v>110</v>
      </c>
      <c r="B9" s="115" t="s">
        <v>46</v>
      </c>
      <c r="C9" s="7"/>
      <c r="D9" s="7" t="s">
        <v>4</v>
      </c>
      <c r="E9" s="128"/>
      <c r="F9" s="19"/>
      <c r="G9" s="78">
        <f t="shared" ref="G9:G24" si="0">E9*F9</f>
        <v>0</v>
      </c>
      <c r="H9">
        <v>0</v>
      </c>
    </row>
    <row r="10" spans="1:8">
      <c r="A10" s="13"/>
      <c r="B10" s="116" t="s">
        <v>65</v>
      </c>
      <c r="C10" s="117" t="s">
        <v>30</v>
      </c>
      <c r="D10" s="117" t="s">
        <v>64</v>
      </c>
      <c r="E10" s="128"/>
      <c r="F10" s="19"/>
      <c r="G10" s="78">
        <f t="shared" si="0"/>
        <v>0</v>
      </c>
      <c r="H10">
        <v>0</v>
      </c>
    </row>
    <row r="11" spans="1:8">
      <c r="A11" s="13"/>
      <c r="B11" s="65"/>
      <c r="C11" s="24"/>
      <c r="D11" s="7"/>
      <c r="E11" s="128"/>
      <c r="F11" s="19"/>
      <c r="G11" s="78">
        <f t="shared" si="0"/>
        <v>0</v>
      </c>
      <c r="H11">
        <v>0</v>
      </c>
    </row>
    <row r="12" spans="1:8">
      <c r="A12" s="13"/>
      <c r="B12" s="65"/>
      <c r="C12" s="24"/>
      <c r="D12" s="7"/>
      <c r="E12" s="128"/>
      <c r="F12" s="19"/>
      <c r="G12" s="78">
        <f t="shared" si="0"/>
        <v>0</v>
      </c>
      <c r="H12">
        <v>0</v>
      </c>
    </row>
    <row r="13" spans="1:8">
      <c r="A13" s="13"/>
      <c r="B13" s="65"/>
      <c r="C13" s="31"/>
      <c r="D13" s="7"/>
      <c r="E13" s="128"/>
      <c r="F13" s="19"/>
      <c r="G13" s="78">
        <f t="shared" si="0"/>
        <v>0</v>
      </c>
      <c r="H13">
        <v>0</v>
      </c>
    </row>
    <row r="14" spans="1:8">
      <c r="A14" s="13"/>
      <c r="B14" s="65"/>
      <c r="C14" s="31"/>
      <c r="D14" s="7"/>
      <c r="E14" s="128"/>
      <c r="F14" s="19"/>
      <c r="G14" s="78">
        <f t="shared" si="0"/>
        <v>0</v>
      </c>
      <c r="H14">
        <v>0</v>
      </c>
    </row>
    <row r="15" spans="1:8" hidden="1">
      <c r="A15" s="60"/>
      <c r="B15" s="65"/>
      <c r="C15" s="31"/>
      <c r="D15" s="7"/>
      <c r="E15" s="19"/>
      <c r="F15" s="19"/>
      <c r="G15" s="78">
        <f t="shared" si="0"/>
        <v>0</v>
      </c>
      <c r="H15">
        <f t="shared" ref="H15:H24" si="1">IF(G15&gt;0,0,1)</f>
        <v>1</v>
      </c>
    </row>
    <row r="16" spans="1:8" hidden="1">
      <c r="A16" s="60"/>
      <c r="B16" s="65"/>
      <c r="C16" s="31"/>
      <c r="D16" s="7"/>
      <c r="E16" s="19"/>
      <c r="F16" s="19"/>
      <c r="G16" s="78">
        <f t="shared" si="0"/>
        <v>0</v>
      </c>
      <c r="H16">
        <f t="shared" si="1"/>
        <v>1</v>
      </c>
    </row>
    <row r="17" spans="1:8" hidden="1">
      <c r="A17" s="60"/>
      <c r="B17" s="65"/>
      <c r="C17" s="31"/>
      <c r="D17" s="7"/>
      <c r="E17" s="19"/>
      <c r="F17" s="19"/>
      <c r="G17" s="78">
        <f t="shared" si="0"/>
        <v>0</v>
      </c>
      <c r="H17">
        <f t="shared" si="1"/>
        <v>1</v>
      </c>
    </row>
    <row r="18" spans="1:8" hidden="1">
      <c r="A18" s="60"/>
      <c r="B18" s="65"/>
      <c r="C18" s="31"/>
      <c r="D18" s="7"/>
      <c r="E18" s="19"/>
      <c r="F18" s="19"/>
      <c r="G18" s="78">
        <f t="shared" si="0"/>
        <v>0</v>
      </c>
      <c r="H18">
        <f t="shared" si="1"/>
        <v>1</v>
      </c>
    </row>
    <row r="19" spans="1:8" hidden="1">
      <c r="A19" s="60"/>
      <c r="B19" s="65"/>
      <c r="C19" s="31"/>
      <c r="D19" s="7"/>
      <c r="E19" s="19"/>
      <c r="F19" s="19"/>
      <c r="G19" s="78">
        <f t="shared" si="0"/>
        <v>0</v>
      </c>
      <c r="H19">
        <f t="shared" si="1"/>
        <v>1</v>
      </c>
    </row>
    <row r="20" spans="1:8" hidden="1">
      <c r="A20" s="60"/>
      <c r="B20" s="65"/>
      <c r="C20" s="31"/>
      <c r="D20" s="7"/>
      <c r="E20" s="19"/>
      <c r="F20" s="19"/>
      <c r="G20" s="78">
        <f t="shared" si="0"/>
        <v>0</v>
      </c>
      <c r="H20">
        <f t="shared" si="1"/>
        <v>1</v>
      </c>
    </row>
    <row r="21" spans="1:8" hidden="1">
      <c r="A21" s="60"/>
      <c r="B21" s="65"/>
      <c r="C21" s="31"/>
      <c r="D21" s="7"/>
      <c r="E21" s="19"/>
      <c r="F21" s="19"/>
      <c r="G21" s="78">
        <f t="shared" si="0"/>
        <v>0</v>
      </c>
      <c r="H21">
        <f t="shared" si="1"/>
        <v>1</v>
      </c>
    </row>
    <row r="22" spans="1:8" hidden="1">
      <c r="A22" s="60"/>
      <c r="B22" s="65"/>
      <c r="C22" s="31"/>
      <c r="D22" s="7"/>
      <c r="E22" s="19"/>
      <c r="F22" s="19"/>
      <c r="G22" s="78">
        <f t="shared" si="0"/>
        <v>0</v>
      </c>
      <c r="H22">
        <f t="shared" si="1"/>
        <v>1</v>
      </c>
    </row>
    <row r="23" spans="1:8" hidden="1">
      <c r="A23" s="60"/>
      <c r="B23" s="51"/>
      <c r="C23" s="31"/>
      <c r="D23" s="7"/>
      <c r="E23" s="19"/>
      <c r="F23" s="19"/>
      <c r="G23" s="78">
        <f t="shared" si="0"/>
        <v>0</v>
      </c>
      <c r="H23">
        <f t="shared" si="1"/>
        <v>1</v>
      </c>
    </row>
    <row r="24" spans="1:8" hidden="1">
      <c r="A24" s="60"/>
      <c r="B24" s="51"/>
      <c r="C24" s="37"/>
      <c r="D24" s="7"/>
      <c r="E24" s="19"/>
      <c r="F24" s="19"/>
      <c r="G24" s="78">
        <f t="shared" si="0"/>
        <v>0</v>
      </c>
      <c r="H24">
        <f t="shared" si="1"/>
        <v>1</v>
      </c>
    </row>
    <row r="25" spans="1:8" ht="13.8">
      <c r="A25" s="99"/>
      <c r="B25" s="48">
        <f>COUNTA(B11:B24)</f>
        <v>0</v>
      </c>
      <c r="C25" s="48" t="str">
        <f>IF(B25&gt;0,"Position(s)","")</f>
        <v/>
      </c>
      <c r="D25" s="157" t="s">
        <v>88</v>
      </c>
      <c r="E25" s="130">
        <f>SUM(E9:E24)</f>
        <v>0</v>
      </c>
      <c r="F25" s="50">
        <f>SUM(F9:F24)</f>
        <v>0</v>
      </c>
      <c r="G25" s="52">
        <f>SUM(G9:G24)</f>
        <v>0</v>
      </c>
      <c r="H25">
        <v>0</v>
      </c>
    </row>
    <row r="26" spans="1:8">
      <c r="A26" s="13">
        <v>120</v>
      </c>
      <c r="B26" s="115" t="s">
        <v>45</v>
      </c>
      <c r="C26" s="7"/>
      <c r="D26" s="7"/>
      <c r="E26" s="128"/>
      <c r="F26" s="19"/>
      <c r="G26" s="78">
        <f>E26*F26</f>
        <v>0</v>
      </c>
      <c r="H26">
        <v>0</v>
      </c>
    </row>
    <row r="27" spans="1:8">
      <c r="A27" s="13"/>
      <c r="B27" s="51"/>
      <c r="C27" s="7"/>
      <c r="D27" s="7" t="s">
        <v>115</v>
      </c>
      <c r="E27" s="128"/>
      <c r="F27" s="19"/>
      <c r="G27" s="78">
        <f>G25*0.3009</f>
        <v>0</v>
      </c>
      <c r="H27">
        <v>0</v>
      </c>
    </row>
    <row r="28" spans="1:8">
      <c r="A28" s="13"/>
      <c r="B28" s="51"/>
      <c r="C28" s="7"/>
      <c r="D28" s="7" t="s">
        <v>55</v>
      </c>
      <c r="E28" s="128"/>
      <c r="F28" s="19"/>
      <c r="G28" s="78">
        <f>G25*0.0145</f>
        <v>0</v>
      </c>
      <c r="H28">
        <v>0</v>
      </c>
    </row>
    <row r="29" spans="1:8">
      <c r="A29" s="13"/>
      <c r="B29" s="51"/>
      <c r="C29" s="158"/>
      <c r="D29" s="7" t="s">
        <v>116</v>
      </c>
      <c r="E29" s="128"/>
      <c r="F29" s="19">
        <f>IF(E29&gt;0,153,0)</f>
        <v>0</v>
      </c>
      <c r="G29" s="78">
        <f>E29*F29</f>
        <v>0</v>
      </c>
      <c r="H29">
        <v>0</v>
      </c>
    </row>
    <row r="30" spans="1:8">
      <c r="A30" s="13"/>
      <c r="B30" s="51"/>
      <c r="C30" s="158"/>
      <c r="D30" s="7" t="s">
        <v>118</v>
      </c>
      <c r="E30" s="128"/>
      <c r="F30" s="19">
        <f>IF(E30&gt;0,6517,0)</f>
        <v>0</v>
      </c>
      <c r="G30" s="78">
        <f>E30*F30</f>
        <v>0</v>
      </c>
      <c r="H30">
        <v>0</v>
      </c>
    </row>
    <row r="31" spans="1:8">
      <c r="A31" s="13"/>
      <c r="B31" s="51"/>
      <c r="C31" s="158"/>
      <c r="D31" s="7" t="s">
        <v>117</v>
      </c>
      <c r="E31" s="128">
        <f>IF(C31&lt;&gt;"NO",+B25,0)</f>
        <v>0</v>
      </c>
      <c r="F31" s="19">
        <f>IF(E31&gt;0,375,0)</f>
        <v>0</v>
      </c>
      <c r="G31" s="78">
        <f>E31*F31</f>
        <v>0</v>
      </c>
      <c r="H31">
        <v>0</v>
      </c>
    </row>
    <row r="32" spans="1:8">
      <c r="A32" s="13"/>
      <c r="B32" s="51"/>
      <c r="C32" s="158"/>
      <c r="D32" s="17" t="s">
        <v>114</v>
      </c>
      <c r="E32" s="128">
        <f>IF(C32&lt;&gt;"NO",+B25,0)</f>
        <v>0</v>
      </c>
      <c r="F32" s="19">
        <f>IF(E32&gt;0,495,0)</f>
        <v>0</v>
      </c>
      <c r="G32" s="78">
        <f>E32*F32</f>
        <v>0</v>
      </c>
      <c r="H32">
        <v>0</v>
      </c>
    </row>
    <row r="33" spans="1:8" ht="13.8">
      <c r="A33" s="99"/>
      <c r="B33" s="48"/>
      <c r="C33" s="48"/>
      <c r="D33" s="157" t="s">
        <v>87</v>
      </c>
      <c r="E33" s="130"/>
      <c r="F33" s="50"/>
      <c r="G33" s="52">
        <f>SUM(G26:G32)</f>
        <v>0</v>
      </c>
      <c r="H33">
        <v>0</v>
      </c>
    </row>
    <row r="34" spans="1:8">
      <c r="A34" s="100">
        <v>111</v>
      </c>
      <c r="B34" s="115" t="s">
        <v>60</v>
      </c>
      <c r="C34" s="7"/>
      <c r="D34" s="12"/>
      <c r="E34" s="128"/>
      <c r="F34" s="19"/>
      <c r="G34" s="78">
        <f t="shared" ref="G34:G66" si="2">E34*F34</f>
        <v>0</v>
      </c>
      <c r="H34">
        <v>0</v>
      </c>
    </row>
    <row r="35" spans="1:8">
      <c r="A35" s="100"/>
      <c r="B35" s="116" t="s">
        <v>65</v>
      </c>
      <c r="C35" s="117" t="s">
        <v>31</v>
      </c>
      <c r="D35" s="118" t="s">
        <v>64</v>
      </c>
      <c r="E35" s="128"/>
      <c r="F35" s="19"/>
      <c r="G35" s="78">
        <f t="shared" si="2"/>
        <v>0</v>
      </c>
      <c r="H35">
        <v>0</v>
      </c>
    </row>
    <row r="36" spans="1:8">
      <c r="A36" s="100"/>
      <c r="B36" s="65"/>
      <c r="C36" s="24"/>
      <c r="D36" s="89"/>
      <c r="E36" s="128"/>
      <c r="F36" s="19"/>
      <c r="G36" s="78"/>
      <c r="H36">
        <v>0</v>
      </c>
    </row>
    <row r="37" spans="1:8">
      <c r="A37" s="100"/>
      <c r="B37" s="65"/>
      <c r="C37" s="24"/>
      <c r="D37" s="89"/>
      <c r="E37" s="128"/>
      <c r="F37" s="19"/>
      <c r="G37" s="78"/>
      <c r="H37">
        <v>0</v>
      </c>
    </row>
    <row r="38" spans="1:8">
      <c r="A38" s="100"/>
      <c r="B38" s="65"/>
      <c r="C38" s="24"/>
      <c r="D38" s="89"/>
      <c r="E38" s="128"/>
      <c r="F38" s="19"/>
      <c r="G38" s="78"/>
      <c r="H38">
        <v>0</v>
      </c>
    </row>
    <row r="39" spans="1:8">
      <c r="A39" s="100"/>
      <c r="B39" s="65"/>
      <c r="C39" s="24"/>
      <c r="D39" s="89"/>
      <c r="E39" s="128"/>
      <c r="F39" s="19"/>
      <c r="G39" s="78"/>
      <c r="H39">
        <v>0</v>
      </c>
    </row>
    <row r="40" spans="1:8">
      <c r="A40" s="100"/>
      <c r="B40" s="65"/>
      <c r="C40" s="24"/>
      <c r="D40" s="89"/>
      <c r="E40" s="128"/>
      <c r="F40" s="19"/>
      <c r="G40" s="78"/>
      <c r="H40">
        <v>0</v>
      </c>
    </row>
    <row r="41" spans="1:8">
      <c r="A41" s="100"/>
      <c r="B41" s="65"/>
      <c r="C41" s="24"/>
      <c r="D41" s="89"/>
      <c r="E41" s="128"/>
      <c r="F41" s="19"/>
      <c r="G41" s="78"/>
      <c r="H41">
        <v>0</v>
      </c>
    </row>
    <row r="42" spans="1:8">
      <c r="A42" s="100"/>
      <c r="B42" s="65"/>
      <c r="C42" s="160"/>
      <c r="D42" s="89"/>
      <c r="E42" s="128"/>
      <c r="F42" s="19"/>
      <c r="G42" s="78">
        <f t="shared" si="2"/>
        <v>0</v>
      </c>
      <c r="H42">
        <v>0</v>
      </c>
    </row>
    <row r="43" spans="1:8" hidden="1">
      <c r="A43" s="100"/>
      <c r="B43" s="115"/>
      <c r="C43" s="89"/>
      <c r="D43" s="89"/>
      <c r="E43" s="128"/>
      <c r="F43" s="19"/>
      <c r="G43" s="78">
        <f t="shared" si="2"/>
        <v>0</v>
      </c>
      <c r="H43">
        <f t="shared" ref="H43:H66" si="3">IF(G43&gt;0,0,1)</f>
        <v>1</v>
      </c>
    </row>
    <row r="44" spans="1:8" hidden="1">
      <c r="A44" s="100"/>
      <c r="B44" s="115"/>
      <c r="C44" s="89"/>
      <c r="D44" s="89"/>
      <c r="E44" s="128"/>
      <c r="F44" s="19"/>
      <c r="G44" s="78">
        <f t="shared" si="2"/>
        <v>0</v>
      </c>
      <c r="H44">
        <f t="shared" si="3"/>
        <v>1</v>
      </c>
    </row>
    <row r="45" spans="1:8" hidden="1">
      <c r="A45" s="100"/>
      <c r="B45" s="115"/>
      <c r="C45" s="89"/>
      <c r="D45" s="89"/>
      <c r="E45" s="128"/>
      <c r="F45" s="19"/>
      <c r="G45" s="78">
        <f t="shared" si="2"/>
        <v>0</v>
      </c>
      <c r="H45">
        <f t="shared" si="3"/>
        <v>1</v>
      </c>
    </row>
    <row r="46" spans="1:8" hidden="1">
      <c r="A46" s="100"/>
      <c r="B46" s="115"/>
      <c r="C46" s="89"/>
      <c r="D46" s="89"/>
      <c r="E46" s="128"/>
      <c r="F46" s="19"/>
      <c r="G46" s="78">
        <f t="shared" si="2"/>
        <v>0</v>
      </c>
      <c r="H46">
        <f t="shared" si="3"/>
        <v>1</v>
      </c>
    </row>
    <row r="47" spans="1:8" hidden="1">
      <c r="A47" s="100"/>
      <c r="B47" s="115"/>
      <c r="C47" s="89"/>
      <c r="D47" s="89"/>
      <c r="E47" s="128"/>
      <c r="F47" s="19"/>
      <c r="G47" s="78">
        <f t="shared" si="2"/>
        <v>0</v>
      </c>
      <c r="H47">
        <f t="shared" si="3"/>
        <v>1</v>
      </c>
    </row>
    <row r="48" spans="1:8" hidden="1">
      <c r="A48" s="100"/>
      <c r="B48" s="115"/>
      <c r="C48" s="89"/>
      <c r="D48" s="89"/>
      <c r="E48" s="128"/>
      <c r="F48" s="19"/>
      <c r="G48" s="78">
        <f t="shared" si="2"/>
        <v>0</v>
      </c>
      <c r="H48">
        <f t="shared" si="3"/>
        <v>1</v>
      </c>
    </row>
    <row r="49" spans="1:8" hidden="1">
      <c r="A49" s="100"/>
      <c r="B49" s="115"/>
      <c r="C49" s="89"/>
      <c r="D49" s="89"/>
      <c r="E49" s="128"/>
      <c r="F49" s="19"/>
      <c r="G49" s="78">
        <f t="shared" si="2"/>
        <v>0</v>
      </c>
      <c r="H49">
        <f t="shared" si="3"/>
        <v>1</v>
      </c>
    </row>
    <row r="50" spans="1:8" hidden="1">
      <c r="A50" s="100"/>
      <c r="B50" s="115"/>
      <c r="C50" s="89"/>
      <c r="D50" s="89"/>
      <c r="E50" s="128"/>
      <c r="F50" s="19"/>
      <c r="G50" s="78">
        <f t="shared" si="2"/>
        <v>0</v>
      </c>
      <c r="H50">
        <f t="shared" si="3"/>
        <v>1</v>
      </c>
    </row>
    <row r="51" spans="1:8" hidden="1">
      <c r="A51" s="100"/>
      <c r="B51" s="115"/>
      <c r="C51" s="89"/>
      <c r="D51" s="89"/>
      <c r="E51" s="128"/>
      <c r="F51" s="19"/>
      <c r="G51" s="78">
        <f t="shared" si="2"/>
        <v>0</v>
      </c>
      <c r="H51">
        <f t="shared" si="3"/>
        <v>1</v>
      </c>
    </row>
    <row r="52" spans="1:8" hidden="1">
      <c r="A52" s="100"/>
      <c r="B52" s="115"/>
      <c r="C52" s="89"/>
      <c r="D52" s="89"/>
      <c r="E52" s="128"/>
      <c r="F52" s="19"/>
      <c r="G52" s="78">
        <f t="shared" si="2"/>
        <v>0</v>
      </c>
      <c r="H52">
        <f t="shared" si="3"/>
        <v>1</v>
      </c>
    </row>
    <row r="53" spans="1:8" hidden="1">
      <c r="A53" s="100"/>
      <c r="B53" s="115"/>
      <c r="C53" s="89"/>
      <c r="D53" s="89"/>
      <c r="E53" s="128"/>
      <c r="F53" s="19"/>
      <c r="G53" s="78">
        <f t="shared" si="2"/>
        <v>0</v>
      </c>
      <c r="H53">
        <f t="shared" si="3"/>
        <v>1</v>
      </c>
    </row>
    <row r="54" spans="1:8" hidden="1">
      <c r="A54" s="100"/>
      <c r="B54" s="115"/>
      <c r="C54" s="89"/>
      <c r="D54" s="89"/>
      <c r="E54" s="128"/>
      <c r="F54" s="19"/>
      <c r="G54" s="78">
        <f t="shared" si="2"/>
        <v>0</v>
      </c>
      <c r="H54">
        <f t="shared" si="3"/>
        <v>1</v>
      </c>
    </row>
    <row r="55" spans="1:8" hidden="1">
      <c r="A55" s="100"/>
      <c r="B55" s="115"/>
      <c r="C55" s="89"/>
      <c r="D55" s="89"/>
      <c r="E55" s="128"/>
      <c r="F55" s="19"/>
      <c r="G55" s="78">
        <f t="shared" si="2"/>
        <v>0</v>
      </c>
      <c r="H55">
        <f t="shared" si="3"/>
        <v>1</v>
      </c>
    </row>
    <row r="56" spans="1:8" hidden="1">
      <c r="A56" s="100"/>
      <c r="B56" s="115"/>
      <c r="C56" s="89"/>
      <c r="D56" s="89"/>
      <c r="E56" s="128"/>
      <c r="F56" s="19"/>
      <c r="G56" s="78">
        <f t="shared" si="2"/>
        <v>0</v>
      </c>
      <c r="H56">
        <f t="shared" si="3"/>
        <v>1</v>
      </c>
    </row>
    <row r="57" spans="1:8" hidden="1">
      <c r="A57" s="100"/>
      <c r="B57" s="115"/>
      <c r="C57" s="89"/>
      <c r="D57" s="89"/>
      <c r="E57" s="128"/>
      <c r="F57" s="19"/>
      <c r="G57" s="78">
        <f t="shared" si="2"/>
        <v>0</v>
      </c>
      <c r="H57">
        <f t="shared" si="3"/>
        <v>1</v>
      </c>
    </row>
    <row r="58" spans="1:8" hidden="1">
      <c r="A58" s="100"/>
      <c r="B58" s="115"/>
      <c r="C58" s="89"/>
      <c r="D58" s="89"/>
      <c r="E58" s="128"/>
      <c r="F58" s="19"/>
      <c r="G58" s="78">
        <f t="shared" si="2"/>
        <v>0</v>
      </c>
      <c r="H58">
        <f t="shared" si="3"/>
        <v>1</v>
      </c>
    </row>
    <row r="59" spans="1:8" hidden="1">
      <c r="A59" s="100"/>
      <c r="B59" s="115"/>
      <c r="C59" s="89"/>
      <c r="D59" s="89"/>
      <c r="E59" s="128"/>
      <c r="F59" s="19"/>
      <c r="G59" s="78">
        <f t="shared" si="2"/>
        <v>0</v>
      </c>
      <c r="H59">
        <f t="shared" si="3"/>
        <v>1</v>
      </c>
    </row>
    <row r="60" spans="1:8" hidden="1">
      <c r="A60" s="100"/>
      <c r="B60" s="115"/>
      <c r="C60" s="89"/>
      <c r="D60" s="89"/>
      <c r="E60" s="128"/>
      <c r="F60" s="19"/>
      <c r="G60" s="78">
        <f t="shared" si="2"/>
        <v>0</v>
      </c>
      <c r="H60">
        <f t="shared" si="3"/>
        <v>1</v>
      </c>
    </row>
    <row r="61" spans="1:8" hidden="1">
      <c r="A61" s="100"/>
      <c r="B61" s="115"/>
      <c r="C61" s="89"/>
      <c r="D61" s="89"/>
      <c r="E61" s="128"/>
      <c r="F61" s="19"/>
      <c r="G61" s="78">
        <f t="shared" si="2"/>
        <v>0</v>
      </c>
      <c r="H61">
        <f t="shared" si="3"/>
        <v>1</v>
      </c>
    </row>
    <row r="62" spans="1:8" hidden="1">
      <c r="A62" s="137"/>
      <c r="B62" s="90"/>
      <c r="C62" s="89"/>
      <c r="D62" s="89"/>
      <c r="E62" s="128"/>
      <c r="F62" s="19"/>
      <c r="G62" s="78">
        <f t="shared" si="2"/>
        <v>0</v>
      </c>
      <c r="H62">
        <f t="shared" si="3"/>
        <v>1</v>
      </c>
    </row>
    <row r="63" spans="1:8" hidden="1">
      <c r="A63" s="137"/>
      <c r="B63" s="90"/>
      <c r="C63" s="89"/>
      <c r="D63" s="89"/>
      <c r="E63" s="128"/>
      <c r="F63" s="19"/>
      <c r="G63" s="78">
        <f t="shared" si="2"/>
        <v>0</v>
      </c>
      <c r="H63">
        <f t="shared" si="3"/>
        <v>1</v>
      </c>
    </row>
    <row r="64" spans="1:8" hidden="1">
      <c r="A64" s="94"/>
      <c r="B64" s="79"/>
      <c r="C64" s="64"/>
      <c r="D64" s="7"/>
      <c r="E64" s="98"/>
      <c r="F64" s="98"/>
      <c r="G64" s="78">
        <f t="shared" si="2"/>
        <v>0</v>
      </c>
      <c r="H64">
        <f t="shared" si="3"/>
        <v>1</v>
      </c>
    </row>
    <row r="65" spans="1:8" hidden="1">
      <c r="A65" s="94"/>
      <c r="B65" s="79"/>
      <c r="C65" s="64"/>
      <c r="D65" s="7"/>
      <c r="E65" s="98"/>
      <c r="F65" s="98"/>
      <c r="G65" s="78">
        <f t="shared" si="2"/>
        <v>0</v>
      </c>
      <c r="H65">
        <f t="shared" si="3"/>
        <v>1</v>
      </c>
    </row>
    <row r="66" spans="1:8" hidden="1">
      <c r="A66" s="94"/>
      <c r="B66" s="79"/>
      <c r="C66" s="64"/>
      <c r="D66" s="7"/>
      <c r="E66" s="98"/>
      <c r="F66" s="98"/>
      <c r="G66" s="78">
        <f t="shared" si="2"/>
        <v>0</v>
      </c>
      <c r="H66">
        <f t="shared" si="3"/>
        <v>1</v>
      </c>
    </row>
    <row r="67" spans="1:8" ht="13.8">
      <c r="A67" s="112"/>
      <c r="B67" s="161">
        <f>COUNTA(B36:B66)</f>
        <v>0</v>
      </c>
      <c r="C67" s="83" t="str">
        <f>IF(B67&gt;0,"Pos./Contract","")</f>
        <v/>
      </c>
      <c r="D67" s="85" t="s">
        <v>92</v>
      </c>
      <c r="E67" s="131"/>
      <c r="F67" s="88"/>
      <c r="G67" s="91">
        <f>SUM(G36:G66)</f>
        <v>0</v>
      </c>
      <c r="H67">
        <v>0</v>
      </c>
    </row>
    <row r="68" spans="1:8">
      <c r="A68" s="13">
        <v>120</v>
      </c>
      <c r="B68" s="115" t="s">
        <v>59</v>
      </c>
      <c r="C68" s="7"/>
      <c r="D68" s="7"/>
      <c r="E68" s="128"/>
      <c r="F68" s="19"/>
      <c r="G68" s="78">
        <f>E68*F68</f>
        <v>0</v>
      </c>
      <c r="H68">
        <v>0</v>
      </c>
    </row>
    <row r="69" spans="1:8">
      <c r="A69" s="13"/>
      <c r="B69" s="51"/>
      <c r="C69" s="7"/>
      <c r="D69" s="7" t="s">
        <v>115</v>
      </c>
      <c r="E69" s="128"/>
      <c r="F69" s="19"/>
      <c r="G69" s="78">
        <f>G67*0.3009</f>
        <v>0</v>
      </c>
      <c r="H69">
        <v>0</v>
      </c>
    </row>
    <row r="70" spans="1:8">
      <c r="A70" s="13"/>
      <c r="B70" s="51"/>
      <c r="C70" s="7"/>
      <c r="D70" s="7" t="s">
        <v>55</v>
      </c>
      <c r="E70" s="128"/>
      <c r="F70" s="19"/>
      <c r="G70" s="78">
        <f>G67*0.0145</f>
        <v>0</v>
      </c>
      <c r="H70">
        <v>0</v>
      </c>
    </row>
    <row r="71" spans="1:8">
      <c r="A71" s="106"/>
      <c r="B71" s="79"/>
      <c r="C71" s="7"/>
      <c r="D71" s="7"/>
      <c r="E71" s="135"/>
      <c r="F71" s="98"/>
      <c r="G71" s="78">
        <f>G68*0.062</f>
        <v>0</v>
      </c>
      <c r="H71">
        <v>0</v>
      </c>
    </row>
    <row r="72" spans="1:8" ht="13.8">
      <c r="A72" s="112"/>
      <c r="B72" s="83"/>
      <c r="C72" s="83"/>
      <c r="D72" s="85" t="s">
        <v>91</v>
      </c>
      <c r="E72" s="131">
        <f>SUM(E69:E71)</f>
        <v>0</v>
      </c>
      <c r="F72" s="88">
        <f>SUM(F69:F71)</f>
        <v>0</v>
      </c>
      <c r="G72" s="91">
        <f>SUM(G69:G71)</f>
        <v>0</v>
      </c>
      <c r="H72">
        <v>0</v>
      </c>
    </row>
    <row r="73" spans="1:8" ht="15.6">
      <c r="A73" s="113" t="s">
        <v>93</v>
      </c>
      <c r="B73" s="109"/>
      <c r="C73" s="109"/>
      <c r="D73" s="109"/>
      <c r="E73" s="136"/>
      <c r="F73" s="110"/>
      <c r="G73" s="111">
        <f>G33+G25+G67+G72</f>
        <v>0</v>
      </c>
      <c r="H73">
        <v>0</v>
      </c>
    </row>
    <row r="74" spans="1:8" hidden="1"/>
  </sheetData>
  <phoneticPr fontId="10" type="noConversion"/>
  <printOptions horizontalCentered="1"/>
  <pageMargins left="0.52" right="0.47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3"/>
  </sheetPr>
  <dimension ref="A1:H124"/>
  <sheetViews>
    <sheetView showZeros="0" tabSelected="1" workbookViewId="0">
      <selection activeCell="R7" sqref="R7"/>
    </sheetView>
  </sheetViews>
  <sheetFormatPr defaultRowHeight="13.2"/>
  <cols>
    <col min="1" max="1" width="6.6640625" customWidth="1"/>
    <col min="2" max="2" width="13.33203125" customWidth="1"/>
    <col min="3" max="3" width="7.33203125" customWidth="1"/>
    <col min="4" max="4" width="36.88671875" customWidth="1"/>
    <col min="6" max="6" width="10" customWidth="1"/>
    <col min="8" max="8" width="2" customWidth="1"/>
  </cols>
  <sheetData>
    <row r="1" spans="1:8" ht="20.399999999999999">
      <c r="A1" s="104">
        <f>Input!$C$2</f>
        <v>2017</v>
      </c>
      <c r="B1" s="1" t="str">
        <f>Input!B1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46.8">
      <c r="A7" s="58" t="s">
        <v>18</v>
      </c>
      <c r="B7" s="68"/>
      <c r="C7" s="68"/>
      <c r="D7" s="68"/>
      <c r="E7" s="114" t="s">
        <v>58</v>
      </c>
      <c r="F7" s="114" t="s">
        <v>22</v>
      </c>
      <c r="G7" s="76" t="s">
        <v>79</v>
      </c>
      <c r="H7" s="29"/>
    </row>
    <row r="8" spans="1:8" ht="15.6">
      <c r="A8" s="123"/>
      <c r="B8" s="129" t="s">
        <v>68</v>
      </c>
      <c r="C8" s="133"/>
      <c r="D8" s="133"/>
      <c r="E8" s="10"/>
      <c r="F8" s="10"/>
      <c r="G8" s="77"/>
      <c r="H8">
        <v>0</v>
      </c>
    </row>
    <row r="9" spans="1:8" ht="13.8">
      <c r="A9" s="60"/>
      <c r="B9" s="87" t="s">
        <v>74</v>
      </c>
      <c r="C9" s="93"/>
      <c r="D9" s="108" t="s">
        <v>67</v>
      </c>
      <c r="E9" s="19"/>
      <c r="F9" s="19"/>
      <c r="G9" s="78">
        <f>E9*F9</f>
        <v>0</v>
      </c>
      <c r="H9">
        <v>0</v>
      </c>
    </row>
    <row r="10" spans="1:8">
      <c r="A10" s="60"/>
      <c r="B10" s="162"/>
      <c r="C10" s="7"/>
      <c r="D10" s="7"/>
      <c r="E10" s="19"/>
      <c r="F10" s="19"/>
      <c r="G10" s="78"/>
      <c r="H10">
        <v>0</v>
      </c>
    </row>
    <row r="11" spans="1:8">
      <c r="A11" s="60"/>
      <c r="B11" s="167"/>
      <c r="C11" s="16"/>
      <c r="D11" s="7"/>
      <c r="E11" s="19"/>
      <c r="F11" s="19"/>
      <c r="G11" s="78"/>
      <c r="H11">
        <v>0</v>
      </c>
    </row>
    <row r="12" spans="1:8">
      <c r="A12" s="60"/>
      <c r="B12" s="167"/>
      <c r="C12" s="16"/>
      <c r="D12" s="7"/>
      <c r="E12" s="19"/>
      <c r="F12" s="19"/>
      <c r="G12" s="78"/>
      <c r="H12">
        <v>0</v>
      </c>
    </row>
    <row r="13" spans="1:8">
      <c r="A13" s="60"/>
      <c r="B13" s="162"/>
      <c r="C13" s="7"/>
      <c r="D13" s="7"/>
      <c r="E13" s="19"/>
      <c r="F13" s="19"/>
      <c r="G13" s="78"/>
      <c r="H13">
        <v>0</v>
      </c>
    </row>
    <row r="14" spans="1:8">
      <c r="A14" s="60"/>
      <c r="B14" s="167"/>
      <c r="C14" s="16"/>
      <c r="D14" s="7"/>
      <c r="E14" s="19"/>
      <c r="F14" s="19"/>
      <c r="G14" s="78"/>
      <c r="H14">
        <v>0</v>
      </c>
    </row>
    <row r="15" spans="1:8">
      <c r="A15" s="60"/>
      <c r="B15" s="167"/>
      <c r="C15" s="16"/>
      <c r="D15" s="7"/>
      <c r="E15" s="19"/>
      <c r="F15" s="19"/>
      <c r="G15" s="78"/>
      <c r="H15">
        <v>0</v>
      </c>
    </row>
    <row r="16" spans="1:8">
      <c r="A16" s="60"/>
      <c r="B16" s="162"/>
      <c r="C16" s="7"/>
      <c r="D16" s="7"/>
      <c r="E16" s="19"/>
      <c r="F16" s="19"/>
      <c r="G16" s="78"/>
      <c r="H16">
        <v>0</v>
      </c>
    </row>
    <row r="17" spans="1:8">
      <c r="A17" s="60"/>
      <c r="B17" s="167"/>
      <c r="C17" s="16"/>
      <c r="D17" s="7"/>
      <c r="E17" s="19"/>
      <c r="F17" s="19"/>
      <c r="G17" s="78"/>
      <c r="H17">
        <v>0</v>
      </c>
    </row>
    <row r="18" spans="1:8">
      <c r="A18" s="60"/>
      <c r="B18" s="167"/>
      <c r="C18" s="16"/>
      <c r="D18" s="7"/>
      <c r="E18" s="19"/>
      <c r="F18" s="19"/>
      <c r="G18" s="78"/>
      <c r="H18">
        <v>0</v>
      </c>
    </row>
    <row r="19" spans="1:8">
      <c r="A19" s="60"/>
      <c r="B19" s="162"/>
      <c r="C19" s="7"/>
      <c r="D19" s="7"/>
      <c r="E19" s="19"/>
      <c r="F19" s="19"/>
      <c r="G19" s="78"/>
      <c r="H19">
        <v>0</v>
      </c>
    </row>
    <row r="20" spans="1:8">
      <c r="A20" s="60"/>
      <c r="B20" s="167"/>
      <c r="C20" s="16"/>
      <c r="D20" s="7"/>
      <c r="E20" s="19"/>
      <c r="F20" s="19"/>
      <c r="G20" s="78"/>
      <c r="H20">
        <v>0</v>
      </c>
    </row>
    <row r="21" spans="1:8">
      <c r="A21" s="60"/>
      <c r="B21" s="51"/>
      <c r="C21" s="16"/>
      <c r="D21" s="7"/>
      <c r="E21" s="19"/>
      <c r="F21" s="19"/>
      <c r="G21" s="78">
        <f t="shared" ref="G21:G28" si="0">E21*F21</f>
        <v>0</v>
      </c>
      <c r="H21">
        <v>0</v>
      </c>
    </row>
    <row r="22" spans="1:8" hidden="1">
      <c r="A22" s="60"/>
      <c r="B22" s="51"/>
      <c r="C22" s="16"/>
      <c r="D22" s="7"/>
      <c r="E22" s="19"/>
      <c r="F22" s="19"/>
      <c r="G22" s="78">
        <f t="shared" si="0"/>
        <v>0</v>
      </c>
    </row>
    <row r="23" spans="1:8" hidden="1">
      <c r="A23" s="60"/>
      <c r="B23" s="51"/>
      <c r="C23" s="16"/>
      <c r="D23" s="7"/>
      <c r="E23" s="19"/>
      <c r="F23" s="19"/>
      <c r="G23" s="78">
        <f t="shared" si="0"/>
        <v>0</v>
      </c>
      <c r="H23">
        <f t="shared" ref="H23:H28" si="1">IF(G23&gt;0,0,1)</f>
        <v>1</v>
      </c>
    </row>
    <row r="24" spans="1:8" hidden="1">
      <c r="A24" s="60"/>
      <c r="B24" s="51"/>
      <c r="C24" s="16"/>
      <c r="D24" s="7"/>
      <c r="E24" s="19"/>
      <c r="F24" s="19"/>
      <c r="G24" s="78">
        <f t="shared" si="0"/>
        <v>0</v>
      </c>
      <c r="H24">
        <f t="shared" si="1"/>
        <v>1</v>
      </c>
    </row>
    <row r="25" spans="1:8" hidden="1">
      <c r="A25" s="60"/>
      <c r="B25" s="51"/>
      <c r="C25" s="16"/>
      <c r="D25" s="7"/>
      <c r="E25" s="19"/>
      <c r="F25" s="19"/>
      <c r="G25" s="78">
        <f t="shared" si="0"/>
        <v>0</v>
      </c>
      <c r="H25">
        <f t="shared" si="1"/>
        <v>1</v>
      </c>
    </row>
    <row r="26" spans="1:8" hidden="1">
      <c r="A26" s="60"/>
      <c r="B26" s="51"/>
      <c r="C26" s="7"/>
      <c r="D26" s="7"/>
      <c r="E26" s="19"/>
      <c r="F26" s="19"/>
      <c r="G26" s="78">
        <f t="shared" si="0"/>
        <v>0</v>
      </c>
      <c r="H26">
        <f t="shared" si="1"/>
        <v>1</v>
      </c>
    </row>
    <row r="27" spans="1:8" hidden="1">
      <c r="A27" s="60"/>
      <c r="B27" s="51"/>
      <c r="C27" s="7"/>
      <c r="D27" s="7"/>
      <c r="E27" s="19"/>
      <c r="F27" s="19"/>
      <c r="G27" s="78">
        <f t="shared" si="0"/>
        <v>0</v>
      </c>
      <c r="H27">
        <f t="shared" si="1"/>
        <v>1</v>
      </c>
    </row>
    <row r="28" spans="1:8" hidden="1">
      <c r="A28" s="60"/>
      <c r="B28" s="51"/>
      <c r="C28" s="16"/>
      <c r="D28" s="7"/>
      <c r="E28" s="19"/>
      <c r="F28" s="19"/>
      <c r="G28" s="78">
        <f t="shared" si="0"/>
        <v>0</v>
      </c>
      <c r="H28">
        <f t="shared" si="1"/>
        <v>1</v>
      </c>
    </row>
    <row r="29" spans="1:8">
      <c r="A29" s="47"/>
      <c r="B29" s="48">
        <f>D19</f>
        <v>0</v>
      </c>
      <c r="C29" s="48"/>
      <c r="D29" s="49"/>
      <c r="E29" s="50">
        <f>SUM(E9:E28)</f>
        <v>0</v>
      </c>
      <c r="F29" s="50">
        <f>SUM(F9:F28)</f>
        <v>0</v>
      </c>
      <c r="G29" s="52">
        <f>SUM(G10:G21)</f>
        <v>0</v>
      </c>
      <c r="H29">
        <v>0</v>
      </c>
    </row>
    <row r="30" spans="1:8">
      <c r="A30" s="60"/>
      <c r="B30" s="51"/>
      <c r="C30" s="16"/>
      <c r="D30" s="7"/>
      <c r="E30" s="19"/>
      <c r="F30" s="19"/>
      <c r="G30" s="78">
        <f t="shared" ref="G30:G38" si="2">E30*F30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>
        <f t="shared" si="2"/>
        <v>0</v>
      </c>
      <c r="H31">
        <v>0</v>
      </c>
    </row>
    <row r="32" spans="1:8">
      <c r="A32" s="60"/>
      <c r="B32" s="51"/>
      <c r="C32" s="16"/>
      <c r="D32" s="7"/>
      <c r="E32" s="19"/>
      <c r="F32" s="19"/>
      <c r="G32" s="78">
        <f t="shared" si="2"/>
        <v>0</v>
      </c>
      <c r="H32">
        <v>0</v>
      </c>
    </row>
    <row r="33" spans="1:8">
      <c r="A33" s="60"/>
      <c r="B33" s="51"/>
      <c r="C33" s="16"/>
      <c r="D33" s="7"/>
      <c r="E33" s="19"/>
      <c r="F33" s="19"/>
      <c r="G33" s="78">
        <f t="shared" si="2"/>
        <v>0</v>
      </c>
      <c r="H33">
        <v>0</v>
      </c>
    </row>
    <row r="34" spans="1:8" hidden="1">
      <c r="A34" s="60"/>
      <c r="B34" s="51"/>
      <c r="C34" s="16"/>
      <c r="D34" s="7"/>
      <c r="E34" s="19"/>
      <c r="F34" s="19"/>
      <c r="G34" s="78">
        <f t="shared" si="2"/>
        <v>0</v>
      </c>
      <c r="H34">
        <f>IF(G34&gt;0,0,1)</f>
        <v>1</v>
      </c>
    </row>
    <row r="35" spans="1:8" hidden="1">
      <c r="A35" s="60"/>
      <c r="B35" s="51"/>
      <c r="C35" s="16"/>
      <c r="D35" s="7"/>
      <c r="E35" s="19"/>
      <c r="F35" s="19"/>
      <c r="G35" s="78">
        <f t="shared" si="2"/>
        <v>0</v>
      </c>
      <c r="H35">
        <f>IF(G35&gt;0,0,1)</f>
        <v>1</v>
      </c>
    </row>
    <row r="36" spans="1:8" hidden="1">
      <c r="A36" s="60"/>
      <c r="B36" s="51"/>
      <c r="C36" s="7"/>
      <c r="D36" s="7"/>
      <c r="E36" s="19"/>
      <c r="F36" s="19"/>
      <c r="G36" s="78">
        <f t="shared" si="2"/>
        <v>0</v>
      </c>
      <c r="H36">
        <f>IF(G36&gt;0,0,1)</f>
        <v>1</v>
      </c>
    </row>
    <row r="37" spans="1:8" hidden="1">
      <c r="A37" s="60"/>
      <c r="B37" s="51"/>
      <c r="C37" s="21"/>
      <c r="D37" s="7"/>
      <c r="E37" s="19"/>
      <c r="F37" s="19"/>
      <c r="G37" s="78">
        <f t="shared" si="2"/>
        <v>0</v>
      </c>
      <c r="H37">
        <f>IF(G37&gt;0,0,1)</f>
        <v>1</v>
      </c>
    </row>
    <row r="38" spans="1:8" hidden="1">
      <c r="A38" s="60"/>
      <c r="B38" s="51"/>
      <c r="C38" s="21"/>
      <c r="D38" s="7"/>
      <c r="E38" s="19"/>
      <c r="F38" s="19"/>
      <c r="G38" s="78">
        <f t="shared" si="2"/>
        <v>0</v>
      </c>
      <c r="H38">
        <f>IF(G38&gt;0,0,1)</f>
        <v>1</v>
      </c>
    </row>
    <row r="39" spans="1:8">
      <c r="A39" s="47"/>
      <c r="B39" s="48">
        <f>D30</f>
        <v>0</v>
      </c>
      <c r="C39" s="48"/>
      <c r="D39" s="49"/>
      <c r="E39" s="50">
        <f>SUM(E30:E38)</f>
        <v>0</v>
      </c>
      <c r="F39" s="50">
        <f>SUM(F30:F38)</f>
        <v>0</v>
      </c>
      <c r="G39" s="52">
        <f>SUM(G30:G38)</f>
        <v>0</v>
      </c>
      <c r="H39">
        <v>0</v>
      </c>
    </row>
    <row r="40" spans="1:8">
      <c r="A40" s="60"/>
      <c r="B40" s="51"/>
      <c r="C40" s="16"/>
      <c r="D40" s="7"/>
      <c r="E40" s="19"/>
      <c r="F40" s="19"/>
      <c r="G40" s="78">
        <f t="shared" ref="G40:G48" si="3">E40*F40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si="3"/>
        <v>0</v>
      </c>
      <c r="H41">
        <v>0</v>
      </c>
    </row>
    <row r="42" spans="1:8">
      <c r="A42" s="60"/>
      <c r="B42" s="51"/>
      <c r="C42" s="16"/>
      <c r="D42" s="7"/>
      <c r="E42" s="19"/>
      <c r="F42" s="19"/>
      <c r="G42" s="78">
        <f t="shared" si="3"/>
        <v>0</v>
      </c>
      <c r="H42">
        <v>0</v>
      </c>
    </row>
    <row r="43" spans="1:8">
      <c r="A43" s="60"/>
      <c r="B43" s="51"/>
      <c r="C43" s="16"/>
      <c r="D43" s="7"/>
      <c r="E43" s="19"/>
      <c r="F43" s="19"/>
      <c r="G43" s="78">
        <f t="shared" si="3"/>
        <v>0</v>
      </c>
      <c r="H43">
        <v>0</v>
      </c>
    </row>
    <row r="44" spans="1:8" hidden="1">
      <c r="A44" s="60"/>
      <c r="B44" s="51"/>
      <c r="C44" s="16"/>
      <c r="D44" s="7"/>
      <c r="E44" s="19"/>
      <c r="F44" s="19"/>
      <c r="G44" s="78">
        <f t="shared" si="3"/>
        <v>0</v>
      </c>
      <c r="H44">
        <f>IF(G44&gt;0,0,1)</f>
        <v>1</v>
      </c>
    </row>
    <row r="45" spans="1:8" hidden="1">
      <c r="A45" s="60"/>
      <c r="B45" s="51"/>
      <c r="C45" s="16"/>
      <c r="D45" s="7"/>
      <c r="E45" s="19"/>
      <c r="F45" s="19"/>
      <c r="G45" s="78">
        <f t="shared" si="3"/>
        <v>0</v>
      </c>
      <c r="H45">
        <f>IF(G45&gt;0,0,1)</f>
        <v>1</v>
      </c>
    </row>
    <row r="46" spans="1:8" hidden="1">
      <c r="A46" s="60"/>
      <c r="B46" s="51"/>
      <c r="C46" s="7"/>
      <c r="D46" s="7"/>
      <c r="E46" s="19"/>
      <c r="F46" s="19"/>
      <c r="G46" s="78">
        <f t="shared" si="3"/>
        <v>0</v>
      </c>
      <c r="H46">
        <f>IF(G46&gt;0,0,1)</f>
        <v>1</v>
      </c>
    </row>
    <row r="47" spans="1:8" hidden="1">
      <c r="A47" s="60"/>
      <c r="B47" s="51"/>
      <c r="C47" s="21"/>
      <c r="D47" s="7"/>
      <c r="E47" s="19"/>
      <c r="F47" s="19"/>
      <c r="G47" s="78">
        <f t="shared" si="3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3"/>
        <v>0</v>
      </c>
      <c r="H48">
        <f>IF(G48&gt;0,0,1)</f>
        <v>1</v>
      </c>
    </row>
    <row r="49" spans="1:8">
      <c r="A49" s="47"/>
      <c r="B49" s="48">
        <f>D40</f>
        <v>0</v>
      </c>
      <c r="C49" s="48"/>
      <c r="D49" s="49"/>
      <c r="E49" s="50">
        <f>SUM(E40:E48)</f>
        <v>0</v>
      </c>
      <c r="F49" s="50">
        <f>SUM(F40:F48)</f>
        <v>0</v>
      </c>
      <c r="G49" s="52">
        <f>SUM(G40:G48)</f>
        <v>0</v>
      </c>
      <c r="H49">
        <v>0</v>
      </c>
    </row>
    <row r="50" spans="1:8">
      <c r="A50" s="60"/>
      <c r="B50" s="51"/>
      <c r="C50" s="16"/>
      <c r="D50" s="7"/>
      <c r="E50" s="19"/>
      <c r="F50" s="19"/>
      <c r="G50" s="78">
        <f t="shared" ref="G50:G58" si="4">E50*F50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si="4"/>
        <v>0</v>
      </c>
      <c r="H51">
        <v>0</v>
      </c>
    </row>
    <row r="52" spans="1:8">
      <c r="A52" s="60"/>
      <c r="B52" s="51"/>
      <c r="C52" s="16"/>
      <c r="D52" s="7"/>
      <c r="E52" s="19"/>
      <c r="F52" s="19"/>
      <c r="G52" s="78">
        <f t="shared" si="4"/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si="4"/>
        <v>0</v>
      </c>
      <c r="H53">
        <v>0</v>
      </c>
    </row>
    <row r="54" spans="1:8" hidden="1">
      <c r="A54" s="60"/>
      <c r="B54" s="51"/>
      <c r="C54" s="7"/>
      <c r="D54" s="7"/>
      <c r="E54" s="19"/>
      <c r="F54" s="19"/>
      <c r="G54" s="78">
        <f t="shared" si="4"/>
        <v>0</v>
      </c>
      <c r="H54">
        <f>IF(G54&gt;0,0,1)</f>
        <v>1</v>
      </c>
    </row>
    <row r="55" spans="1:8" hidden="1">
      <c r="A55" s="60"/>
      <c r="B55" s="51"/>
      <c r="C55" s="16"/>
      <c r="D55" s="7"/>
      <c r="E55" s="19"/>
      <c r="F55" s="19"/>
      <c r="G55" s="78">
        <f t="shared" si="4"/>
        <v>0</v>
      </c>
      <c r="H55">
        <f>IF(G55&gt;0,0,1)</f>
        <v>1</v>
      </c>
    </row>
    <row r="56" spans="1:8" hidden="1">
      <c r="A56" s="60"/>
      <c r="B56" s="51"/>
      <c r="C56" s="7"/>
      <c r="D56" s="7"/>
      <c r="E56" s="19"/>
      <c r="F56" s="19"/>
      <c r="G56" s="78">
        <f t="shared" si="4"/>
        <v>0</v>
      </c>
      <c r="H56">
        <f>IF(G56&gt;0,0,1)</f>
        <v>1</v>
      </c>
    </row>
    <row r="57" spans="1:8" hidden="1">
      <c r="A57" s="60"/>
      <c r="B57" s="51"/>
      <c r="C57" s="21"/>
      <c r="D57" s="7"/>
      <c r="E57" s="19"/>
      <c r="F57" s="19"/>
      <c r="G57" s="78">
        <f t="shared" si="4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4"/>
        <v>0</v>
      </c>
      <c r="H58">
        <f>IF(G58&gt;0,0,1)</f>
        <v>1</v>
      </c>
    </row>
    <row r="59" spans="1:8">
      <c r="A59" s="47"/>
      <c r="B59" s="48">
        <f>D50</f>
        <v>0</v>
      </c>
      <c r="C59" s="48"/>
      <c r="D59" s="49"/>
      <c r="E59" s="50">
        <f>SUM(E50:E58)</f>
        <v>0</v>
      </c>
      <c r="F59" s="50">
        <f>SUM(F50:F58)</f>
        <v>0</v>
      </c>
      <c r="G59" s="52">
        <f>SUM(G50:G58)</f>
        <v>0</v>
      </c>
      <c r="H59">
        <v>0</v>
      </c>
    </row>
    <row r="60" spans="1:8">
      <c r="A60" s="60"/>
      <c r="B60" s="51"/>
      <c r="C60" s="16"/>
      <c r="D60" s="7"/>
      <c r="E60" s="19"/>
      <c r="F60" s="19"/>
      <c r="G60" s="78">
        <f t="shared" ref="G60:G68" si="5">E60*F60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si="5"/>
        <v>0</v>
      </c>
      <c r="H61">
        <v>0</v>
      </c>
    </row>
    <row r="62" spans="1:8">
      <c r="A62" s="60"/>
      <c r="B62" s="51"/>
      <c r="C62" s="16"/>
      <c r="D62" s="7"/>
      <c r="E62" s="19"/>
      <c r="F62" s="19"/>
      <c r="G62" s="78">
        <f t="shared" si="5"/>
        <v>0</v>
      </c>
      <c r="H62">
        <v>0</v>
      </c>
    </row>
    <row r="63" spans="1:8">
      <c r="A63" s="60"/>
      <c r="B63" s="51"/>
      <c r="C63" s="16"/>
      <c r="D63" s="7"/>
      <c r="E63" s="19"/>
      <c r="F63" s="19"/>
      <c r="G63" s="78">
        <f t="shared" si="5"/>
        <v>0</v>
      </c>
      <c r="H63">
        <v>0</v>
      </c>
    </row>
    <row r="64" spans="1:8" hidden="1">
      <c r="A64" s="60"/>
      <c r="B64" s="51"/>
      <c r="C64" s="16"/>
      <c r="D64" s="7"/>
      <c r="E64" s="19"/>
      <c r="F64" s="19"/>
      <c r="G64" s="78">
        <f t="shared" si="5"/>
        <v>0</v>
      </c>
      <c r="H64">
        <f>IF(G64&gt;0,0,1)</f>
        <v>1</v>
      </c>
    </row>
    <row r="65" spans="1:8" hidden="1">
      <c r="A65" s="60"/>
      <c r="B65" s="51"/>
      <c r="C65" s="16"/>
      <c r="D65" s="7"/>
      <c r="E65" s="19"/>
      <c r="F65" s="19"/>
      <c r="G65" s="78">
        <f t="shared" si="5"/>
        <v>0</v>
      </c>
      <c r="H65">
        <f>IF(G65&gt;0,0,1)</f>
        <v>1</v>
      </c>
    </row>
    <row r="66" spans="1:8" hidden="1">
      <c r="A66" s="60"/>
      <c r="B66" s="51"/>
      <c r="C66" s="7"/>
      <c r="D66" s="7"/>
      <c r="E66" s="19"/>
      <c r="F66" s="19"/>
      <c r="G66" s="78">
        <f t="shared" si="5"/>
        <v>0</v>
      </c>
      <c r="H66">
        <f>IF(G66&gt;0,0,1)</f>
        <v>1</v>
      </c>
    </row>
    <row r="67" spans="1:8" hidden="1">
      <c r="A67" s="60"/>
      <c r="B67" s="51"/>
      <c r="C67" s="21"/>
      <c r="D67" s="7"/>
      <c r="E67" s="19"/>
      <c r="F67" s="19"/>
      <c r="G67" s="78">
        <f t="shared" si="5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5"/>
        <v>0</v>
      </c>
      <c r="H68">
        <f>IF(G68&gt;0,0,1)</f>
        <v>1</v>
      </c>
    </row>
    <row r="69" spans="1:8">
      <c r="A69" s="47"/>
      <c r="B69" s="48">
        <f>D60</f>
        <v>0</v>
      </c>
      <c r="C69" s="48"/>
      <c r="D69" s="49"/>
      <c r="E69" s="50">
        <f>SUM(E60:E68)</f>
        <v>0</v>
      </c>
      <c r="F69" s="50">
        <f>SUM(F60:F68)</f>
        <v>0</v>
      </c>
      <c r="G69" s="52">
        <f>SUM(G60:G68)</f>
        <v>0</v>
      </c>
      <c r="H69">
        <v>0</v>
      </c>
    </row>
    <row r="70" spans="1:8">
      <c r="A70" s="60"/>
      <c r="B70" s="51"/>
      <c r="C70" s="16"/>
      <c r="D70" s="7"/>
      <c r="E70" s="19"/>
      <c r="F70" s="19"/>
      <c r="G70" s="78">
        <f>E70*F70</f>
        <v>0</v>
      </c>
      <c r="H70">
        <v>0</v>
      </c>
    </row>
    <row r="71" spans="1:8" hidden="1">
      <c r="A71" s="60"/>
      <c r="B71" s="51"/>
      <c r="C71" s="16"/>
      <c r="D71" s="5"/>
      <c r="E71" s="19"/>
      <c r="F71" s="19"/>
      <c r="G71" s="78">
        <f>E71*F71</f>
        <v>0</v>
      </c>
    </row>
    <row r="72" spans="1:8">
      <c r="A72" s="60"/>
      <c r="B72" s="51"/>
      <c r="C72" s="16"/>
      <c r="D72" s="5"/>
      <c r="E72" s="19"/>
      <c r="F72" s="19"/>
      <c r="G72" s="78"/>
    </row>
    <row r="73" spans="1:8">
      <c r="A73" s="60"/>
      <c r="B73" s="51"/>
      <c r="C73" s="16"/>
      <c r="D73" s="5"/>
      <c r="E73" s="19"/>
      <c r="F73" s="19"/>
      <c r="G73" s="78"/>
    </row>
    <row r="74" spans="1:8">
      <c r="A74" s="60"/>
      <c r="B74" s="51"/>
      <c r="C74" s="16"/>
      <c r="D74" s="5"/>
      <c r="E74" s="19"/>
      <c r="F74" s="19"/>
      <c r="G74" s="78">
        <f>E74*F74</f>
        <v>0</v>
      </c>
      <c r="H74">
        <v>0</v>
      </c>
    </row>
    <row r="75" spans="1:8" hidden="1">
      <c r="A75" s="60"/>
      <c r="B75" s="51"/>
      <c r="C75" s="16"/>
      <c r="D75" s="5"/>
      <c r="E75" s="19"/>
      <c r="F75" s="19"/>
      <c r="G75" s="78">
        <f>E75*F75</f>
        <v>0</v>
      </c>
    </row>
    <row r="76" spans="1:8" hidden="1">
      <c r="A76" s="60"/>
      <c r="B76" s="51"/>
      <c r="C76" s="16"/>
      <c r="D76" s="5"/>
      <c r="E76" s="19"/>
      <c r="F76" s="19"/>
      <c r="G76" s="78">
        <f>E76*F76</f>
        <v>0</v>
      </c>
      <c r="H76">
        <f>IF(G76&gt;0,0,1)</f>
        <v>1</v>
      </c>
    </row>
    <row r="77" spans="1:8" hidden="1">
      <c r="A77" s="60"/>
      <c r="B77" s="51"/>
      <c r="C77" s="16"/>
      <c r="D77" s="5"/>
      <c r="E77" s="19"/>
      <c r="F77" s="19"/>
      <c r="G77" s="78">
        <f>E77*F77</f>
        <v>0</v>
      </c>
      <c r="H77">
        <f>IF(G77&gt;0,0,1)</f>
        <v>1</v>
      </c>
    </row>
    <row r="78" spans="1:8" hidden="1">
      <c r="A78" s="60"/>
      <c r="B78" s="51"/>
      <c r="C78" s="16"/>
      <c r="D78" s="5"/>
      <c r="E78" s="19"/>
      <c r="F78" s="19"/>
      <c r="G78" s="78">
        <f>E78*F78</f>
        <v>0</v>
      </c>
      <c r="H78">
        <f>IF(G78&gt;0,0,1)</f>
        <v>1</v>
      </c>
    </row>
    <row r="79" spans="1:8">
      <c r="A79" s="14"/>
      <c r="B79" s="23">
        <f>D70</f>
        <v>0</v>
      </c>
      <c r="C79" s="23"/>
      <c r="D79" s="28"/>
      <c r="E79" s="71">
        <f>SUM(E70:E78)</f>
        <v>0</v>
      </c>
      <c r="F79" s="71">
        <f>SUM(F70:F78)</f>
        <v>0</v>
      </c>
      <c r="G79" s="72">
        <f>SUM(G74:G78)</f>
        <v>0</v>
      </c>
      <c r="H79">
        <v>0</v>
      </c>
    </row>
    <row r="80" spans="1:8" ht="15.6">
      <c r="A80" s="57" t="s">
        <v>94</v>
      </c>
      <c r="B80" s="41"/>
      <c r="C80" s="41"/>
      <c r="D80" s="42"/>
      <c r="E80" s="43">
        <f>E79+E69+E59+E49+E39+E29</f>
        <v>0</v>
      </c>
      <c r="F80" s="43">
        <f>F79+F69+F59+F49+F39+F29</f>
        <v>0</v>
      </c>
      <c r="G80" s="81">
        <f>+G79+G69+G59+G49+G39+G29</f>
        <v>0</v>
      </c>
      <c r="H80">
        <v>0</v>
      </c>
    </row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</sheetData>
  <phoneticPr fontId="10" type="noConversion"/>
  <printOptions horizontalCentered="1"/>
  <pageMargins left="0.46" right="0.75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A1:H73"/>
  <sheetViews>
    <sheetView showZeros="0" workbookViewId="0">
      <selection activeCell="B22" sqref="B22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41.6640625" customWidth="1"/>
    <col min="5" max="5" width="6.33203125" customWidth="1"/>
    <col min="6" max="6" width="8.6640625" customWidth="1"/>
    <col min="8" max="8" width="1.88671875" customWidth="1"/>
  </cols>
  <sheetData>
    <row r="1" spans="1:8" ht="20.399999999999999">
      <c r="A1" s="103">
        <f>Input!$C$2</f>
        <v>2017</v>
      </c>
      <c r="B1" s="1" t="str">
        <f>Revenue!B1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220</v>
      </c>
      <c r="B8" s="129" t="s">
        <v>101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16"/>
      <c r="D9" s="108" t="s">
        <v>67</v>
      </c>
      <c r="E9" s="19"/>
      <c r="F9" s="19"/>
      <c r="G9" s="78">
        <f t="shared" ref="G9:G21" si="0">E9*F9</f>
        <v>0</v>
      </c>
      <c r="H9">
        <v>0</v>
      </c>
    </row>
    <row r="10" spans="1:8">
      <c r="A10" s="60"/>
      <c r="B10" s="51"/>
      <c r="C10" s="16"/>
      <c r="D10" s="7"/>
      <c r="E10" s="19"/>
      <c r="F10" s="19"/>
      <c r="G10" s="78"/>
      <c r="H10">
        <v>0</v>
      </c>
    </row>
    <row r="11" spans="1:8">
      <c r="A11" s="60"/>
      <c r="B11" s="51"/>
      <c r="C11" s="16"/>
      <c r="D11" s="7"/>
      <c r="E11" s="19"/>
      <c r="F11" s="19"/>
      <c r="G11" s="78"/>
      <c r="H11">
        <v>0</v>
      </c>
    </row>
    <row r="12" spans="1:8">
      <c r="A12" s="60"/>
      <c r="B12" s="51"/>
      <c r="C12" s="16"/>
      <c r="D12" s="7"/>
      <c r="E12" s="19"/>
      <c r="F12" s="19"/>
      <c r="G12" s="78"/>
      <c r="H12">
        <v>0</v>
      </c>
    </row>
    <row r="13" spans="1:8">
      <c r="A13" s="60"/>
      <c r="B13" s="51"/>
      <c r="C13" s="16"/>
      <c r="D13" s="7"/>
      <c r="E13" s="19"/>
      <c r="F13" s="19"/>
      <c r="G13" s="78">
        <f t="shared" si="0"/>
        <v>0</v>
      </c>
      <c r="H13">
        <v>0</v>
      </c>
    </row>
    <row r="14" spans="1:8">
      <c r="A14" s="60"/>
      <c r="B14" s="51"/>
      <c r="C14" s="16"/>
      <c r="D14" s="7"/>
      <c r="E14" s="19"/>
      <c r="F14" s="19"/>
      <c r="G14" s="78">
        <f t="shared" si="0"/>
        <v>0</v>
      </c>
      <c r="H14">
        <v>0</v>
      </c>
    </row>
    <row r="15" spans="1:8" hidden="1">
      <c r="A15" s="60"/>
      <c r="B15" s="51"/>
      <c r="C15" s="16"/>
      <c r="D15" s="7"/>
      <c r="E15" s="19"/>
      <c r="F15" s="19"/>
      <c r="G15" s="78">
        <f t="shared" si="0"/>
        <v>0</v>
      </c>
      <c r="H15">
        <f t="shared" ref="H15:H21" si="1">IF(G15&gt;0,0,1)</f>
        <v>1</v>
      </c>
    </row>
    <row r="16" spans="1:8" hidden="1">
      <c r="A16" s="60"/>
      <c r="B16" s="51"/>
      <c r="C16" s="16"/>
      <c r="D16" s="7"/>
      <c r="E16" s="19"/>
      <c r="F16" s="19"/>
      <c r="G16" s="78">
        <f t="shared" si="0"/>
        <v>0</v>
      </c>
      <c r="H16">
        <f t="shared" si="1"/>
        <v>1</v>
      </c>
    </row>
    <row r="17" spans="1:8" hidden="1">
      <c r="A17" s="60"/>
      <c r="B17" s="51"/>
      <c r="C17" s="16"/>
      <c r="D17" s="7"/>
      <c r="E17" s="19"/>
      <c r="F17" s="19"/>
      <c r="G17" s="78">
        <f t="shared" si="0"/>
        <v>0</v>
      </c>
      <c r="H17">
        <f t="shared" si="1"/>
        <v>1</v>
      </c>
    </row>
    <row r="18" spans="1:8" hidden="1">
      <c r="A18" s="60"/>
      <c r="B18" s="51"/>
      <c r="C18" s="16"/>
      <c r="D18" s="7"/>
      <c r="E18" s="19"/>
      <c r="F18" s="19"/>
      <c r="G18" s="78">
        <f t="shared" si="0"/>
        <v>0</v>
      </c>
      <c r="H18">
        <f t="shared" si="1"/>
        <v>1</v>
      </c>
    </row>
    <row r="19" spans="1:8" hidden="1">
      <c r="A19" s="60"/>
      <c r="B19" s="51"/>
      <c r="C19" s="7"/>
      <c r="D19" s="7"/>
      <c r="E19" s="19"/>
      <c r="F19" s="19"/>
      <c r="G19" s="78">
        <f t="shared" si="0"/>
        <v>0</v>
      </c>
      <c r="H19">
        <f t="shared" si="1"/>
        <v>1</v>
      </c>
    </row>
    <row r="20" spans="1:8" hidden="1">
      <c r="A20" s="60"/>
      <c r="B20" s="51"/>
      <c r="C20" s="21"/>
      <c r="D20" s="7"/>
      <c r="E20" s="19"/>
      <c r="F20" s="19"/>
      <c r="G20" s="78">
        <f t="shared" si="0"/>
        <v>0</v>
      </c>
      <c r="H20">
        <f t="shared" si="1"/>
        <v>1</v>
      </c>
    </row>
    <row r="21" spans="1:8" hidden="1">
      <c r="A21" s="60"/>
      <c r="B21" s="51"/>
      <c r="C21" s="21"/>
      <c r="D21" s="7"/>
      <c r="E21" s="19"/>
      <c r="F21" s="19"/>
      <c r="G21" s="78">
        <f t="shared" si="0"/>
        <v>0</v>
      </c>
      <c r="H21">
        <f t="shared" si="1"/>
        <v>1</v>
      </c>
    </row>
    <row r="22" spans="1:8">
      <c r="A22" s="47"/>
      <c r="B22" s="48">
        <f>D10</f>
        <v>0</v>
      </c>
      <c r="C22" s="48"/>
      <c r="D22" s="49"/>
      <c r="E22" s="50">
        <f>SUM(E9:E21)</f>
        <v>0</v>
      </c>
      <c r="F22" s="50">
        <f>SUM(F9:F21)</f>
        <v>0</v>
      </c>
      <c r="G22" s="52">
        <f>SUM(G9:G21)</f>
        <v>0</v>
      </c>
      <c r="H22">
        <v>0</v>
      </c>
    </row>
    <row r="23" spans="1:8">
      <c r="A23" s="60"/>
      <c r="B23" s="51"/>
      <c r="C23" s="16"/>
      <c r="D23" s="7"/>
      <c r="E23" s="19"/>
      <c r="F23" s="19"/>
      <c r="G23" s="78">
        <f t="shared" ref="G23:G31" si="2">E23*F23</f>
        <v>0</v>
      </c>
      <c r="H23">
        <v>0</v>
      </c>
    </row>
    <row r="24" spans="1:8">
      <c r="A24" s="60"/>
      <c r="B24" s="51"/>
      <c r="C24" s="16"/>
      <c r="D24" s="7"/>
      <c r="E24" s="19"/>
      <c r="F24" s="19"/>
      <c r="G24" s="78">
        <f t="shared" si="2"/>
        <v>0</v>
      </c>
      <c r="H24">
        <v>0</v>
      </c>
    </row>
    <row r="25" spans="1:8">
      <c r="A25" s="60"/>
      <c r="B25" s="51"/>
      <c r="C25" s="16"/>
      <c r="D25" s="7"/>
      <c r="E25" s="19"/>
      <c r="F25" s="19"/>
      <c r="G25" s="78">
        <f t="shared" si="2"/>
        <v>0</v>
      </c>
      <c r="H25">
        <v>0</v>
      </c>
    </row>
    <row r="26" spans="1:8">
      <c r="A26" s="60"/>
      <c r="B26" s="51"/>
      <c r="C26" s="16"/>
      <c r="D26" s="7"/>
      <c r="E26" s="19"/>
      <c r="F26" s="19"/>
      <c r="G26" s="78">
        <f t="shared" si="2"/>
        <v>0</v>
      </c>
      <c r="H26">
        <v>0</v>
      </c>
    </row>
    <row r="27" spans="1:8" hidden="1">
      <c r="A27" s="60"/>
      <c r="B27" s="51"/>
      <c r="C27" s="16"/>
      <c r="D27" s="7"/>
      <c r="E27" s="19"/>
      <c r="F27" s="19"/>
      <c r="G27" s="78">
        <f t="shared" si="2"/>
        <v>0</v>
      </c>
      <c r="H27">
        <f>IF(G27&gt;0,0,1)</f>
        <v>1</v>
      </c>
    </row>
    <row r="28" spans="1:8" hidden="1">
      <c r="A28" s="60"/>
      <c r="B28" s="51"/>
      <c r="C28" s="16"/>
      <c r="D28" s="7"/>
      <c r="E28" s="19"/>
      <c r="F28" s="19"/>
      <c r="G28" s="78">
        <f t="shared" si="2"/>
        <v>0</v>
      </c>
      <c r="H28">
        <f>IF(G28&gt;0,0,1)</f>
        <v>1</v>
      </c>
    </row>
    <row r="29" spans="1:8" hidden="1">
      <c r="A29" s="60"/>
      <c r="B29" s="51"/>
      <c r="C29" s="7"/>
      <c r="D29" s="7"/>
      <c r="E29" s="19"/>
      <c r="F29" s="19"/>
      <c r="G29" s="78">
        <f t="shared" si="2"/>
        <v>0</v>
      </c>
      <c r="H29">
        <f>IF(G29&gt;0,0,1)</f>
        <v>1</v>
      </c>
    </row>
    <row r="30" spans="1:8" hidden="1">
      <c r="A30" s="60"/>
      <c r="B30" s="51"/>
      <c r="C30" s="21"/>
      <c r="D30" s="7"/>
      <c r="E30" s="19"/>
      <c r="F30" s="19"/>
      <c r="G30" s="78">
        <f t="shared" si="2"/>
        <v>0</v>
      </c>
      <c r="H30">
        <f>IF(G30&gt;0,0,1)</f>
        <v>1</v>
      </c>
    </row>
    <row r="31" spans="1:8" hidden="1">
      <c r="A31" s="60"/>
      <c r="B31" s="51"/>
      <c r="C31" s="21"/>
      <c r="D31" s="7"/>
      <c r="E31" s="19"/>
      <c r="F31" s="19"/>
      <c r="G31" s="78">
        <f t="shared" si="2"/>
        <v>0</v>
      </c>
      <c r="H31">
        <f>IF(G31&gt;0,0,1)</f>
        <v>1</v>
      </c>
    </row>
    <row r="32" spans="1:8">
      <c r="A32" s="47"/>
      <c r="B32" s="48">
        <f>D23</f>
        <v>0</v>
      </c>
      <c r="C32" s="48"/>
      <c r="D32" s="49"/>
      <c r="E32" s="50">
        <f>SUM(E23:E31)</f>
        <v>0</v>
      </c>
      <c r="F32" s="50">
        <f>SUM(F23:F31)</f>
        <v>0</v>
      </c>
      <c r="G32" s="52">
        <f>SUM(G23:G31)</f>
        <v>0</v>
      </c>
      <c r="H32">
        <v>0</v>
      </c>
    </row>
    <row r="33" spans="1:8">
      <c r="A33" s="60"/>
      <c r="B33" s="51"/>
      <c r="C33" s="16"/>
      <c r="D33" s="7"/>
      <c r="E33" s="19"/>
      <c r="F33" s="19"/>
      <c r="G33" s="78">
        <f t="shared" ref="G33:G41" si="3">E33*F33</f>
        <v>0</v>
      </c>
      <c r="H33">
        <v>0</v>
      </c>
    </row>
    <row r="34" spans="1:8">
      <c r="A34" s="60"/>
      <c r="B34" s="51"/>
      <c r="C34" s="16"/>
      <c r="D34" s="7"/>
      <c r="E34" s="19"/>
      <c r="F34" s="19"/>
      <c r="G34" s="78">
        <f t="shared" si="3"/>
        <v>0</v>
      </c>
      <c r="H34">
        <v>0</v>
      </c>
    </row>
    <row r="35" spans="1:8">
      <c r="A35" s="60"/>
      <c r="B35" s="51"/>
      <c r="C35" s="16"/>
      <c r="D35" s="7"/>
      <c r="E35" s="19"/>
      <c r="F35" s="19"/>
      <c r="G35" s="78">
        <f t="shared" si="3"/>
        <v>0</v>
      </c>
      <c r="H35">
        <v>0</v>
      </c>
    </row>
    <row r="36" spans="1:8">
      <c r="A36" s="60"/>
      <c r="B36" s="51"/>
      <c r="C36" s="16"/>
      <c r="D36" s="7"/>
      <c r="E36" s="19"/>
      <c r="F36" s="19"/>
      <c r="G36" s="78">
        <f t="shared" si="3"/>
        <v>0</v>
      </c>
      <c r="H36">
        <v>0</v>
      </c>
    </row>
    <row r="37" spans="1:8" hidden="1">
      <c r="A37" s="60"/>
      <c r="B37" s="51"/>
      <c r="C37" s="16"/>
      <c r="D37" s="7"/>
      <c r="E37" s="19"/>
      <c r="F37" s="19"/>
      <c r="G37" s="78">
        <f t="shared" si="3"/>
        <v>0</v>
      </c>
      <c r="H37">
        <f>IF(G37&gt;0,0,1)</f>
        <v>1</v>
      </c>
    </row>
    <row r="38" spans="1:8" hidden="1">
      <c r="A38" s="60"/>
      <c r="B38" s="51"/>
      <c r="C38" s="16"/>
      <c r="D38" s="7"/>
      <c r="E38" s="19"/>
      <c r="F38" s="19"/>
      <c r="G38" s="78">
        <f t="shared" si="3"/>
        <v>0</v>
      </c>
      <c r="H38">
        <f>IF(G38&gt;0,0,1)</f>
        <v>1</v>
      </c>
    </row>
    <row r="39" spans="1:8" hidden="1">
      <c r="A39" s="60"/>
      <c r="B39" s="51"/>
      <c r="C39" s="7"/>
      <c r="D39" s="7"/>
      <c r="E39" s="19"/>
      <c r="F39" s="19"/>
      <c r="G39" s="78">
        <f t="shared" si="3"/>
        <v>0</v>
      </c>
      <c r="H39">
        <f>IF(G39&gt;0,0,1)</f>
        <v>1</v>
      </c>
    </row>
    <row r="40" spans="1:8" hidden="1">
      <c r="A40" s="60"/>
      <c r="B40" s="51"/>
      <c r="C40" s="21"/>
      <c r="D40" s="7"/>
      <c r="E40" s="19"/>
      <c r="F40" s="19"/>
      <c r="G40" s="78">
        <f t="shared" si="3"/>
        <v>0</v>
      </c>
      <c r="H40">
        <f>IF(G40&gt;0,0,1)</f>
        <v>1</v>
      </c>
    </row>
    <row r="41" spans="1:8" hidden="1">
      <c r="A41" s="60"/>
      <c r="B41" s="51"/>
      <c r="C41" s="21"/>
      <c r="D41" s="7"/>
      <c r="E41" s="19"/>
      <c r="F41" s="19"/>
      <c r="G41" s="78">
        <f t="shared" si="3"/>
        <v>0</v>
      </c>
      <c r="H41">
        <f>IF(G41&gt;0,0,1)</f>
        <v>1</v>
      </c>
    </row>
    <row r="42" spans="1:8">
      <c r="A42" s="47"/>
      <c r="B42" s="48">
        <f>D33</f>
        <v>0</v>
      </c>
      <c r="C42" s="48"/>
      <c r="D42" s="49"/>
      <c r="E42" s="50">
        <f>SUM(E33:E41)</f>
        <v>0</v>
      </c>
      <c r="F42" s="50">
        <f>SUM(F33:F41)</f>
        <v>0</v>
      </c>
      <c r="G42" s="52">
        <f>SUM(G33:G41)</f>
        <v>0</v>
      </c>
      <c r="H42">
        <v>0</v>
      </c>
    </row>
    <row r="43" spans="1:8">
      <c r="A43" s="60"/>
      <c r="B43" s="51"/>
      <c r="C43" s="16"/>
      <c r="D43" s="7"/>
      <c r="E43" s="19"/>
      <c r="F43" s="19"/>
      <c r="G43" s="78">
        <f t="shared" ref="G43:G51" si="4">E43*F43</f>
        <v>0</v>
      </c>
      <c r="H43">
        <v>0</v>
      </c>
    </row>
    <row r="44" spans="1:8">
      <c r="A44" s="60"/>
      <c r="B44" s="51"/>
      <c r="C44" s="16"/>
      <c r="D44" s="7"/>
      <c r="E44" s="19"/>
      <c r="F44" s="19"/>
      <c r="G44" s="78">
        <f t="shared" si="4"/>
        <v>0</v>
      </c>
      <c r="H44">
        <v>0</v>
      </c>
    </row>
    <row r="45" spans="1:8">
      <c r="A45" s="60"/>
      <c r="B45" s="51"/>
      <c r="C45" s="16"/>
      <c r="D45" s="7"/>
      <c r="E45" s="19"/>
      <c r="F45" s="19"/>
      <c r="G45" s="78">
        <f t="shared" si="4"/>
        <v>0</v>
      </c>
      <c r="H45">
        <v>0</v>
      </c>
    </row>
    <row r="46" spans="1:8">
      <c r="A46" s="60"/>
      <c r="B46" s="51"/>
      <c r="C46" s="16"/>
      <c r="D46" s="7"/>
      <c r="E46" s="19"/>
      <c r="F46" s="19"/>
      <c r="G46" s="78">
        <f t="shared" si="4"/>
        <v>0</v>
      </c>
      <c r="H46">
        <v>0</v>
      </c>
    </row>
    <row r="47" spans="1:8" hidden="1">
      <c r="A47" s="60"/>
      <c r="B47" s="51"/>
      <c r="C47" s="7"/>
      <c r="D47" s="7"/>
      <c r="E47" s="19"/>
      <c r="F47" s="19"/>
      <c r="G47" s="78">
        <f t="shared" si="4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4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4"/>
        <v>0</v>
      </c>
      <c r="H49">
        <f>IF(G49&gt;0,0,1)</f>
        <v>1</v>
      </c>
    </row>
    <row r="50" spans="1:8" hidden="1">
      <c r="A50" s="60"/>
      <c r="B50" s="51"/>
      <c r="C50" s="21"/>
      <c r="D50" s="7"/>
      <c r="E50" s="19"/>
      <c r="F50" s="19"/>
      <c r="G50" s="78">
        <f t="shared" si="4"/>
        <v>0</v>
      </c>
      <c r="H50">
        <f>IF(G50&gt;0,0,1)</f>
        <v>1</v>
      </c>
    </row>
    <row r="51" spans="1:8" hidden="1">
      <c r="A51" s="60"/>
      <c r="B51" s="51"/>
      <c r="C51" s="21"/>
      <c r="D51" s="7"/>
      <c r="E51" s="19"/>
      <c r="F51" s="19"/>
      <c r="G51" s="78">
        <f t="shared" si="4"/>
        <v>0</v>
      </c>
      <c r="H51">
        <f>IF(G51&gt;0,0,1)</f>
        <v>1</v>
      </c>
    </row>
    <row r="52" spans="1:8">
      <c r="A52" s="47"/>
      <c r="B52" s="48">
        <f>D43</f>
        <v>0</v>
      </c>
      <c r="C52" s="48"/>
      <c r="D52" s="49"/>
      <c r="E52" s="50">
        <f>SUM(E43:E51)</f>
        <v>0</v>
      </c>
      <c r="F52" s="50">
        <f>SUM(F43:F51)</f>
        <v>0</v>
      </c>
      <c r="G52" s="52">
        <f>SUM(G43:G51)</f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ref="G53:G61" si="5">E53*F53</f>
        <v>0</v>
      </c>
      <c r="H53">
        <v>0</v>
      </c>
    </row>
    <row r="54" spans="1:8">
      <c r="A54" s="60"/>
      <c r="B54" s="51"/>
      <c r="C54" s="16"/>
      <c r="D54" s="7"/>
      <c r="E54" s="19"/>
      <c r="F54" s="19"/>
      <c r="G54" s="78">
        <f t="shared" si="5"/>
        <v>0</v>
      </c>
      <c r="H54">
        <v>0</v>
      </c>
    </row>
    <row r="55" spans="1:8">
      <c r="A55" s="60"/>
      <c r="B55" s="51"/>
      <c r="C55" s="16"/>
      <c r="D55" s="7"/>
      <c r="E55" s="19"/>
      <c r="F55" s="19"/>
      <c r="G55" s="78">
        <f t="shared" si="5"/>
        <v>0</v>
      </c>
      <c r="H55">
        <v>0</v>
      </c>
    </row>
    <row r="56" spans="1:8">
      <c r="A56" s="60"/>
      <c r="B56" s="51"/>
      <c r="C56" s="16"/>
      <c r="D56" s="7"/>
      <c r="E56" s="19"/>
      <c r="F56" s="19"/>
      <c r="G56" s="78">
        <f t="shared" si="5"/>
        <v>0</v>
      </c>
      <c r="H56">
        <v>0</v>
      </c>
    </row>
    <row r="57" spans="1:8" hidden="1">
      <c r="A57" s="60"/>
      <c r="B57" s="51"/>
      <c r="C57" s="16"/>
      <c r="D57" s="7"/>
      <c r="E57" s="19"/>
      <c r="F57" s="19"/>
      <c r="G57" s="78">
        <f t="shared" si="5"/>
        <v>0</v>
      </c>
      <c r="H57">
        <f>IF(G57&gt;0,0,1)</f>
        <v>1</v>
      </c>
    </row>
    <row r="58" spans="1:8" hidden="1">
      <c r="A58" s="60"/>
      <c r="B58" s="51"/>
      <c r="C58" s="16"/>
      <c r="D58" s="7"/>
      <c r="E58" s="19"/>
      <c r="F58" s="19"/>
      <c r="G58" s="78">
        <f t="shared" si="5"/>
        <v>0</v>
      </c>
      <c r="H58">
        <f>IF(G58&gt;0,0,1)</f>
        <v>1</v>
      </c>
    </row>
    <row r="59" spans="1:8" hidden="1">
      <c r="A59" s="60"/>
      <c r="B59" s="51"/>
      <c r="C59" s="7"/>
      <c r="D59" s="7"/>
      <c r="E59" s="19"/>
      <c r="F59" s="19"/>
      <c r="G59" s="78">
        <f t="shared" si="5"/>
        <v>0</v>
      </c>
      <c r="H59">
        <f>IF(G59&gt;0,0,1)</f>
        <v>1</v>
      </c>
    </row>
    <row r="60" spans="1:8" hidden="1">
      <c r="A60" s="60"/>
      <c r="B60" s="51"/>
      <c r="C60" s="21"/>
      <c r="D60" s="7"/>
      <c r="E60" s="19"/>
      <c r="F60" s="19"/>
      <c r="G60" s="78">
        <f t="shared" si="5"/>
        <v>0</v>
      </c>
      <c r="H60">
        <f>IF(G60&gt;0,0,1)</f>
        <v>1</v>
      </c>
    </row>
    <row r="61" spans="1:8" hidden="1">
      <c r="A61" s="60"/>
      <c r="B61" s="51"/>
      <c r="C61" s="21"/>
      <c r="D61" s="7"/>
      <c r="E61" s="19"/>
      <c r="F61" s="19"/>
      <c r="G61" s="78">
        <f t="shared" si="5"/>
        <v>0</v>
      </c>
      <c r="H61">
        <f>IF(G61&gt;0,0,1)</f>
        <v>1</v>
      </c>
    </row>
    <row r="62" spans="1:8">
      <c r="A62" s="47"/>
      <c r="B62" s="48">
        <f>D53</f>
        <v>0</v>
      </c>
      <c r="C62" s="48"/>
      <c r="D62" s="49"/>
      <c r="E62" s="50">
        <f>SUM(E53:E61)</f>
        <v>0</v>
      </c>
      <c r="F62" s="50">
        <f>SUM(F53:F61)</f>
        <v>0</v>
      </c>
      <c r="G62" s="52">
        <f>SUM(G53:G61)</f>
        <v>0</v>
      </c>
      <c r="H62">
        <v>0</v>
      </c>
    </row>
    <row r="63" spans="1:8">
      <c r="A63" s="60"/>
      <c r="B63" s="51"/>
      <c r="C63" s="16"/>
      <c r="D63" s="7"/>
      <c r="E63" s="19"/>
      <c r="F63" s="19"/>
      <c r="G63" s="78">
        <f t="shared" ref="G63:G71" si="6">E63*F63</f>
        <v>0</v>
      </c>
      <c r="H63">
        <v>0</v>
      </c>
    </row>
    <row r="64" spans="1:8">
      <c r="A64" s="60"/>
      <c r="B64" s="51"/>
      <c r="C64" s="16"/>
      <c r="D64" s="7"/>
      <c r="E64" s="19"/>
      <c r="F64" s="19"/>
      <c r="G64" s="78">
        <f t="shared" si="6"/>
        <v>0</v>
      </c>
    </row>
    <row r="65" spans="1:8">
      <c r="A65" s="60"/>
      <c r="B65" s="51"/>
      <c r="C65" s="16"/>
      <c r="D65" s="7"/>
      <c r="E65" s="19"/>
      <c r="F65" s="19"/>
      <c r="G65" s="78">
        <f t="shared" si="6"/>
        <v>0</v>
      </c>
      <c r="H65">
        <v>0</v>
      </c>
    </row>
    <row r="66" spans="1:8">
      <c r="A66" s="60"/>
      <c r="B66" s="51"/>
      <c r="C66" s="16"/>
      <c r="D66" s="7"/>
      <c r="E66" s="19"/>
      <c r="F66" s="19"/>
      <c r="G66" s="78">
        <f t="shared" si="6"/>
        <v>0</v>
      </c>
    </row>
    <row r="67" spans="1:8" hidden="1">
      <c r="A67" s="60"/>
      <c r="B67" s="51"/>
      <c r="C67" s="16"/>
      <c r="D67" s="7"/>
      <c r="E67" s="19"/>
      <c r="F67" s="19"/>
      <c r="G67" s="78">
        <f t="shared" si="6"/>
        <v>0</v>
      </c>
      <c r="H67">
        <f>IF(G67&gt;0,0,1)</f>
        <v>1</v>
      </c>
    </row>
    <row r="68" spans="1:8" hidden="1">
      <c r="A68" s="60"/>
      <c r="B68" s="51"/>
      <c r="C68" s="16"/>
      <c r="D68" s="7"/>
      <c r="E68" s="19"/>
      <c r="F68" s="19"/>
      <c r="G68" s="78">
        <f t="shared" si="6"/>
        <v>0</v>
      </c>
      <c r="H68">
        <f>IF(G68&gt;0,0,1)</f>
        <v>1</v>
      </c>
    </row>
    <row r="69" spans="1:8" hidden="1">
      <c r="A69" s="60"/>
      <c r="B69" s="51"/>
      <c r="C69" s="7"/>
      <c r="D69" s="7"/>
      <c r="E69" s="19"/>
      <c r="F69" s="19"/>
      <c r="G69" s="78">
        <f t="shared" si="6"/>
        <v>0</v>
      </c>
      <c r="H69">
        <f>IF(G69&gt;0,0,1)</f>
        <v>1</v>
      </c>
    </row>
    <row r="70" spans="1:8" hidden="1">
      <c r="A70" s="60"/>
      <c r="B70" s="51"/>
      <c r="C70" s="21"/>
      <c r="D70" s="7"/>
      <c r="E70" s="19"/>
      <c r="F70" s="19"/>
      <c r="G70" s="78">
        <f t="shared" si="6"/>
        <v>0</v>
      </c>
      <c r="H70">
        <f>IF(G70&gt;0,0,1)</f>
        <v>1</v>
      </c>
    </row>
    <row r="71" spans="1:8" hidden="1">
      <c r="A71" s="60"/>
      <c r="B71" s="51"/>
      <c r="C71" s="21"/>
      <c r="D71" s="7"/>
      <c r="E71" s="19"/>
      <c r="F71" s="19"/>
      <c r="G71" s="78">
        <f t="shared" si="6"/>
        <v>0</v>
      </c>
      <c r="H71">
        <f>IF(G71&gt;0,0,1)</f>
        <v>1</v>
      </c>
    </row>
    <row r="72" spans="1:8">
      <c r="A72" s="14"/>
      <c r="B72" s="23">
        <f>D63</f>
        <v>0</v>
      </c>
      <c r="C72" s="23"/>
      <c r="D72" s="28"/>
      <c r="E72" s="71">
        <f>SUM(E63:E71)</f>
        <v>0</v>
      </c>
      <c r="F72" s="71">
        <f>SUM(F63:F71)</f>
        <v>0</v>
      </c>
      <c r="G72" s="72">
        <f>SUM(G63:G71)</f>
        <v>0</v>
      </c>
      <c r="H72">
        <v>0</v>
      </c>
    </row>
    <row r="73" spans="1:8" ht="15.6">
      <c r="A73" s="57" t="s">
        <v>97</v>
      </c>
      <c r="B73" s="41"/>
      <c r="C73" s="41"/>
      <c r="D73" s="42"/>
      <c r="E73" s="43">
        <f>E72+E62+E52+E42+E32+E22</f>
        <v>0</v>
      </c>
      <c r="F73" s="43">
        <f>F72+F62+F52+F42+F32+F22</f>
        <v>0</v>
      </c>
      <c r="G73" s="81">
        <f>G72+G62+G52+G42+G32+G22</f>
        <v>0</v>
      </c>
      <c r="H73">
        <v>0</v>
      </c>
    </row>
  </sheetData>
  <phoneticPr fontId="10" type="noConversion"/>
  <printOptions horizontalCentered="1"/>
  <pageMargins left="0.56999999999999995" right="0.75" top="1" bottom="1" header="0.5" footer="0.5"/>
  <pageSetup scale="98" orientation="portrait" r:id="rId1"/>
  <headerFooter alignWithMargins="0">
    <oddFooter>&amp;L&amp;"Arial"&amp;10&amp;D &amp;&amp;CPage &amp;&amp;R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5"/>
  </sheetPr>
  <dimension ref="A1:H71"/>
  <sheetViews>
    <sheetView showZeros="0" workbookViewId="0">
      <selection activeCell="I1" sqref="I1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36.5546875" customWidth="1"/>
    <col min="5" max="5" width="6.33203125" customWidth="1"/>
    <col min="6" max="6" width="8.6640625" customWidth="1"/>
    <col min="7" max="7" width="8.44140625" customWidth="1"/>
    <col min="8" max="8" width="1.6640625" customWidth="1"/>
  </cols>
  <sheetData>
    <row r="1" spans="1:8" ht="20.399999999999999">
      <c r="A1" s="103">
        <f>Input!$C$2</f>
        <v>2017</v>
      </c>
      <c r="B1" s="1" t="str">
        <f>Pers_SVC!B1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230</v>
      </c>
      <c r="B8" s="129" t="s">
        <v>20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108"/>
      <c r="D9" s="108" t="s">
        <v>67</v>
      </c>
      <c r="E9" s="19"/>
      <c r="F9" s="19"/>
      <c r="G9" s="78">
        <f t="shared" ref="G9:G19" si="0">E9*F9</f>
        <v>0</v>
      </c>
      <c r="H9">
        <v>0</v>
      </c>
    </row>
    <row r="10" spans="1:8">
      <c r="A10" s="60"/>
      <c r="B10" s="51"/>
      <c r="C10" s="7"/>
      <c r="D10" s="7"/>
      <c r="E10" s="19"/>
      <c r="F10" s="19"/>
      <c r="G10" s="78">
        <f t="shared" si="0"/>
        <v>0</v>
      </c>
      <c r="H10">
        <v>0</v>
      </c>
    </row>
    <row r="11" spans="1:8">
      <c r="A11" s="60"/>
      <c r="B11" s="51"/>
      <c r="C11" s="16"/>
      <c r="D11" s="7"/>
      <c r="E11" s="19"/>
      <c r="F11" s="19"/>
      <c r="G11" s="78">
        <f t="shared" si="0"/>
        <v>0</v>
      </c>
      <c r="H11">
        <v>0</v>
      </c>
    </row>
    <row r="12" spans="1:8">
      <c r="A12" s="60"/>
      <c r="B12" s="51"/>
      <c r="C12" s="16"/>
      <c r="D12" s="7"/>
      <c r="E12" s="19"/>
      <c r="F12" s="19"/>
      <c r="G12" s="78">
        <f t="shared" si="0"/>
        <v>0</v>
      </c>
      <c r="H12">
        <v>0</v>
      </c>
    </row>
    <row r="13" spans="1:8" hidden="1">
      <c r="A13" s="60"/>
      <c r="B13" s="51"/>
      <c r="C13" s="16"/>
      <c r="D13" s="7"/>
      <c r="E13" s="19"/>
      <c r="F13" s="19"/>
      <c r="G13" s="78">
        <f t="shared" si="0"/>
        <v>0</v>
      </c>
      <c r="H13">
        <f t="shared" ref="H13:H19" si="1">IF(G13&gt;0,0,1)</f>
        <v>1</v>
      </c>
    </row>
    <row r="14" spans="1:8" hidden="1">
      <c r="A14" s="60"/>
      <c r="B14" s="51"/>
      <c r="C14" s="16"/>
      <c r="D14" s="7"/>
      <c r="E14" s="19"/>
      <c r="F14" s="19"/>
      <c r="G14" s="78">
        <f t="shared" si="0"/>
        <v>0</v>
      </c>
      <c r="H14">
        <f t="shared" si="1"/>
        <v>1</v>
      </c>
    </row>
    <row r="15" spans="1:8" hidden="1">
      <c r="A15" s="60"/>
      <c r="B15" s="51"/>
      <c r="C15" s="16"/>
      <c r="D15" s="7"/>
      <c r="E15" s="19"/>
      <c r="F15" s="19"/>
      <c r="G15" s="78">
        <f t="shared" si="0"/>
        <v>0</v>
      </c>
      <c r="H15">
        <f t="shared" si="1"/>
        <v>1</v>
      </c>
    </row>
    <row r="16" spans="1:8" hidden="1">
      <c r="A16" s="60"/>
      <c r="B16" s="51"/>
      <c r="C16" s="16"/>
      <c r="D16" s="7"/>
      <c r="E16" s="19"/>
      <c r="F16" s="19"/>
      <c r="G16" s="78">
        <f t="shared" si="0"/>
        <v>0</v>
      </c>
      <c r="H16">
        <f t="shared" si="1"/>
        <v>1</v>
      </c>
    </row>
    <row r="17" spans="1:8" hidden="1">
      <c r="A17" s="60"/>
      <c r="B17" s="51"/>
      <c r="C17" s="7"/>
      <c r="D17" s="7"/>
      <c r="E17" s="19"/>
      <c r="F17" s="19"/>
      <c r="G17" s="78">
        <f t="shared" si="0"/>
        <v>0</v>
      </c>
      <c r="H17">
        <f t="shared" si="1"/>
        <v>1</v>
      </c>
    </row>
    <row r="18" spans="1:8" hidden="1">
      <c r="A18" s="60"/>
      <c r="B18" s="51"/>
      <c r="C18" s="21"/>
      <c r="D18" s="7"/>
      <c r="E18" s="19"/>
      <c r="F18" s="19"/>
      <c r="G18" s="78">
        <f t="shared" si="0"/>
        <v>0</v>
      </c>
      <c r="H18">
        <f t="shared" si="1"/>
        <v>1</v>
      </c>
    </row>
    <row r="19" spans="1:8" hidden="1">
      <c r="A19" s="60"/>
      <c r="B19" s="51"/>
      <c r="C19" s="21"/>
      <c r="D19" s="7"/>
      <c r="E19" s="19"/>
      <c r="F19" s="19"/>
      <c r="G19" s="78">
        <f t="shared" si="0"/>
        <v>0</v>
      </c>
      <c r="H19">
        <f t="shared" si="1"/>
        <v>1</v>
      </c>
    </row>
    <row r="20" spans="1:8">
      <c r="A20" s="47"/>
      <c r="B20" s="48">
        <f>D10</f>
        <v>0</v>
      </c>
      <c r="C20" s="48"/>
      <c r="D20" s="49"/>
      <c r="E20" s="50">
        <f>SUM(E9:E19)</f>
        <v>0</v>
      </c>
      <c r="F20" s="50">
        <f>SUM(F9:F19)</f>
        <v>0</v>
      </c>
      <c r="G20" s="52">
        <f>SUM(G9:G19)</f>
        <v>0</v>
      </c>
      <c r="H20">
        <v>0</v>
      </c>
    </row>
    <row r="21" spans="1:8">
      <c r="A21" s="60"/>
      <c r="B21" s="51"/>
      <c r="C21" s="16"/>
      <c r="D21" s="7"/>
      <c r="E21" s="19"/>
      <c r="F21" s="19"/>
      <c r="G21" s="78">
        <f t="shared" ref="G21:G29" si="2">E21*F21</f>
        <v>0</v>
      </c>
      <c r="H21">
        <v>0</v>
      </c>
    </row>
    <row r="22" spans="1:8">
      <c r="A22" s="60"/>
      <c r="B22" s="51"/>
      <c r="C22" s="7"/>
      <c r="D22" s="7"/>
      <c r="E22" s="19"/>
      <c r="F22" s="19"/>
      <c r="G22" s="78">
        <f t="shared" si="2"/>
        <v>0</v>
      </c>
      <c r="H22">
        <v>0</v>
      </c>
    </row>
    <row r="23" spans="1:8">
      <c r="A23" s="60"/>
      <c r="B23" s="51"/>
      <c r="C23" s="7"/>
      <c r="D23" s="7"/>
      <c r="E23" s="19"/>
      <c r="F23" s="19"/>
      <c r="G23" s="78">
        <f t="shared" si="2"/>
        <v>0</v>
      </c>
      <c r="H23">
        <v>0</v>
      </c>
    </row>
    <row r="24" spans="1:8">
      <c r="A24" s="60"/>
      <c r="B24" s="51"/>
      <c r="C24" s="7"/>
      <c r="D24" s="7"/>
      <c r="E24" s="19"/>
      <c r="F24" s="19"/>
      <c r="G24" s="78">
        <f t="shared" si="2"/>
        <v>0</v>
      </c>
      <c r="H24">
        <v>0</v>
      </c>
    </row>
    <row r="25" spans="1:8" hidden="1">
      <c r="A25" s="60"/>
      <c r="B25" s="51"/>
      <c r="C25" s="7"/>
      <c r="D25" s="7"/>
      <c r="E25" s="19"/>
      <c r="F25" s="19"/>
      <c r="G25" s="78">
        <f t="shared" si="2"/>
        <v>0</v>
      </c>
      <c r="H25">
        <f>IF(G25&gt;0,0,1)</f>
        <v>1</v>
      </c>
    </row>
    <row r="26" spans="1:8" hidden="1">
      <c r="A26" s="60"/>
      <c r="B26" s="51"/>
      <c r="C26" s="16"/>
      <c r="D26" s="7"/>
      <c r="E26" s="19"/>
      <c r="F26" s="19"/>
      <c r="G26" s="78">
        <f t="shared" si="2"/>
        <v>0</v>
      </c>
      <c r="H26">
        <f>IF(G26&gt;0,0,1)</f>
        <v>1</v>
      </c>
    </row>
    <row r="27" spans="1:8" hidden="1">
      <c r="A27" s="60"/>
      <c r="B27" s="51"/>
      <c r="C27" s="7"/>
      <c r="D27" s="7"/>
      <c r="E27" s="19"/>
      <c r="F27" s="19"/>
      <c r="G27" s="78">
        <f t="shared" si="2"/>
        <v>0</v>
      </c>
      <c r="H27">
        <f>IF(G27&gt;0,0,1)</f>
        <v>1</v>
      </c>
    </row>
    <row r="28" spans="1:8" hidden="1">
      <c r="A28" s="60"/>
      <c r="B28" s="51"/>
      <c r="C28" s="21"/>
      <c r="D28" s="7"/>
      <c r="E28" s="19"/>
      <c r="F28" s="19"/>
      <c r="G28" s="78">
        <f t="shared" si="2"/>
        <v>0</v>
      </c>
      <c r="H28">
        <f>IF(G28&gt;0,0,1)</f>
        <v>1</v>
      </c>
    </row>
    <row r="29" spans="1:8" hidden="1">
      <c r="A29" s="60"/>
      <c r="B29" s="51"/>
      <c r="C29" s="21"/>
      <c r="D29" s="7"/>
      <c r="E29" s="19"/>
      <c r="F29" s="19"/>
      <c r="G29" s="78">
        <f t="shared" si="2"/>
        <v>0</v>
      </c>
      <c r="H29">
        <f>IF(G29&gt;0,0,1)</f>
        <v>1</v>
      </c>
    </row>
    <row r="30" spans="1:8">
      <c r="A30" s="47"/>
      <c r="B30" s="48">
        <f>D21</f>
        <v>0</v>
      </c>
      <c r="C30" s="48"/>
      <c r="D30" s="49"/>
      <c r="E30" s="50">
        <f>SUM(E21:E29)</f>
        <v>0</v>
      </c>
      <c r="F30" s="50">
        <f>SUM(F21:F29)</f>
        <v>0</v>
      </c>
      <c r="G30" s="52">
        <f>SUM(G21:G29)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>
        <f t="shared" ref="G31:G39" si="3">E31*F31</f>
        <v>0</v>
      </c>
      <c r="H31">
        <v>0</v>
      </c>
    </row>
    <row r="32" spans="1:8">
      <c r="A32" s="60"/>
      <c r="B32" s="51"/>
      <c r="C32" s="7"/>
      <c r="D32" s="7"/>
      <c r="E32" s="19"/>
      <c r="F32" s="19"/>
      <c r="G32" s="78">
        <f t="shared" si="3"/>
        <v>0</v>
      </c>
      <c r="H32">
        <v>0</v>
      </c>
    </row>
    <row r="33" spans="1:8">
      <c r="A33" s="60"/>
      <c r="B33" s="51"/>
      <c r="C33" s="21"/>
      <c r="D33" s="7"/>
      <c r="E33" s="19"/>
      <c r="F33" s="19"/>
      <c r="G33" s="78">
        <f t="shared" si="3"/>
        <v>0</v>
      </c>
      <c r="H33">
        <v>0</v>
      </c>
    </row>
    <row r="34" spans="1:8">
      <c r="A34" s="60"/>
      <c r="B34" s="51"/>
      <c r="C34" s="21"/>
      <c r="D34" s="7"/>
      <c r="E34" s="19"/>
      <c r="F34" s="19"/>
      <c r="G34" s="78">
        <f t="shared" si="3"/>
        <v>0</v>
      </c>
      <c r="H34">
        <v>0</v>
      </c>
    </row>
    <row r="35" spans="1:8" hidden="1">
      <c r="A35" s="60"/>
      <c r="B35" s="51"/>
      <c r="C35" s="16"/>
      <c r="D35" s="7"/>
      <c r="E35" s="19"/>
      <c r="F35" s="19"/>
      <c r="G35" s="78">
        <f t="shared" si="3"/>
        <v>0</v>
      </c>
      <c r="H35">
        <f>IF(G35&gt;0,0,1)</f>
        <v>1</v>
      </c>
    </row>
    <row r="36" spans="1:8" hidden="1">
      <c r="A36" s="60"/>
      <c r="B36" s="51"/>
      <c r="C36" s="16"/>
      <c r="D36" s="7"/>
      <c r="E36" s="19"/>
      <c r="F36" s="19"/>
      <c r="G36" s="78">
        <f t="shared" si="3"/>
        <v>0</v>
      </c>
      <c r="H36">
        <f>IF(G36&gt;0,0,1)</f>
        <v>1</v>
      </c>
    </row>
    <row r="37" spans="1:8" hidden="1">
      <c r="A37" s="60"/>
      <c r="B37" s="51"/>
      <c r="C37" s="7"/>
      <c r="D37" s="7"/>
      <c r="E37" s="19"/>
      <c r="F37" s="19"/>
      <c r="G37" s="78">
        <f t="shared" si="3"/>
        <v>0</v>
      </c>
      <c r="H37">
        <f>IF(G37&gt;0,0,1)</f>
        <v>1</v>
      </c>
    </row>
    <row r="38" spans="1:8" hidden="1">
      <c r="A38" s="60"/>
      <c r="B38" s="51"/>
      <c r="C38" s="21"/>
      <c r="D38" s="7"/>
      <c r="E38" s="19"/>
      <c r="F38" s="19"/>
      <c r="G38" s="78">
        <f t="shared" si="3"/>
        <v>0</v>
      </c>
      <c r="H38">
        <f>IF(G38&gt;0,0,1)</f>
        <v>1</v>
      </c>
    </row>
    <row r="39" spans="1:8" hidden="1">
      <c r="A39" s="60"/>
      <c r="B39" s="51"/>
      <c r="C39" s="21"/>
      <c r="D39" s="7"/>
      <c r="E39" s="19"/>
      <c r="F39" s="19"/>
      <c r="G39" s="78">
        <f t="shared" si="3"/>
        <v>0</v>
      </c>
      <c r="H39">
        <f>IF(G39&gt;0,0,1)</f>
        <v>1</v>
      </c>
    </row>
    <row r="40" spans="1:8">
      <c r="A40" s="47"/>
      <c r="B40" s="48">
        <f>D31</f>
        <v>0</v>
      </c>
      <c r="C40" s="48"/>
      <c r="D40" s="49"/>
      <c r="E40" s="50">
        <f>SUM(E31:E39)</f>
        <v>0</v>
      </c>
      <c r="F40" s="50">
        <f>SUM(F31:F39)</f>
        <v>0</v>
      </c>
      <c r="G40" s="52">
        <f>SUM(G31:G39)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ref="G41:G49" si="4">E41*F41</f>
        <v>0</v>
      </c>
      <c r="H41">
        <v>0</v>
      </c>
    </row>
    <row r="42" spans="1:8">
      <c r="A42" s="60"/>
      <c r="B42" s="51"/>
      <c r="C42" s="7"/>
      <c r="D42" s="7"/>
      <c r="E42" s="19"/>
      <c r="F42" s="19"/>
      <c r="G42" s="78">
        <f t="shared" si="4"/>
        <v>0</v>
      </c>
      <c r="H42">
        <v>0</v>
      </c>
    </row>
    <row r="43" spans="1:8">
      <c r="A43" s="60"/>
      <c r="B43" s="51"/>
      <c r="C43" s="7"/>
      <c r="D43" s="7"/>
      <c r="E43" s="19"/>
      <c r="F43" s="19"/>
      <c r="G43" s="78">
        <f t="shared" si="4"/>
        <v>0</v>
      </c>
      <c r="H43">
        <v>0</v>
      </c>
    </row>
    <row r="44" spans="1:8">
      <c r="A44" s="60"/>
      <c r="B44" s="51"/>
      <c r="C44" s="7"/>
      <c r="D44" s="7"/>
      <c r="E44" s="19"/>
      <c r="F44" s="19"/>
      <c r="G44" s="78">
        <f t="shared" si="4"/>
        <v>0</v>
      </c>
      <c r="H44">
        <v>0</v>
      </c>
    </row>
    <row r="45" spans="1:8" hidden="1">
      <c r="A45" s="60"/>
      <c r="B45" s="51"/>
      <c r="C45" s="7"/>
      <c r="D45" s="7"/>
      <c r="E45" s="19"/>
      <c r="F45" s="19"/>
      <c r="G45" s="78">
        <f t="shared" si="4"/>
        <v>0</v>
      </c>
      <c r="H45">
        <f>IF(G45&gt;0,0,1)</f>
        <v>1</v>
      </c>
    </row>
    <row r="46" spans="1:8" hidden="1">
      <c r="A46" s="60"/>
      <c r="B46" s="51"/>
      <c r="C46" s="21"/>
      <c r="D46" s="7"/>
      <c r="E46" s="19"/>
      <c r="F46" s="19"/>
      <c r="G46" s="78">
        <f t="shared" si="4"/>
        <v>0</v>
      </c>
      <c r="H46">
        <f>IF(G46&gt;0,0,1)</f>
        <v>1</v>
      </c>
    </row>
    <row r="47" spans="1:8" hidden="1">
      <c r="A47" s="60"/>
      <c r="B47" s="51"/>
      <c r="C47" s="21"/>
      <c r="D47" s="7"/>
      <c r="E47" s="19"/>
      <c r="F47" s="19"/>
      <c r="G47" s="78">
        <f t="shared" si="4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4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4"/>
        <v>0</v>
      </c>
      <c r="H49">
        <f>IF(G49&gt;0,0,1)</f>
        <v>1</v>
      </c>
    </row>
    <row r="50" spans="1:8">
      <c r="A50" s="47"/>
      <c r="B50" s="48">
        <f>D41</f>
        <v>0</v>
      </c>
      <c r="C50" s="48"/>
      <c r="D50" s="49"/>
      <c r="E50" s="50">
        <f>SUM(E41:E49)</f>
        <v>0</v>
      </c>
      <c r="F50" s="50">
        <f>SUM(F41:F49)</f>
        <v>0</v>
      </c>
      <c r="G50" s="52">
        <f>SUM(G41:G49)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ref="G51:G59" si="5">E51*F51</f>
        <v>0</v>
      </c>
      <c r="H51">
        <v>0</v>
      </c>
    </row>
    <row r="52" spans="1:8">
      <c r="A52" s="60"/>
      <c r="B52" s="51"/>
      <c r="C52" s="7"/>
      <c r="D52" s="7"/>
      <c r="E52" s="19"/>
      <c r="F52" s="19"/>
      <c r="G52" s="78">
        <f t="shared" si="5"/>
        <v>0</v>
      </c>
      <c r="H52">
        <v>0</v>
      </c>
    </row>
    <row r="53" spans="1:8">
      <c r="A53" s="60"/>
      <c r="B53" s="51"/>
      <c r="C53" s="7"/>
      <c r="D53" s="7"/>
      <c r="E53" s="19"/>
      <c r="F53" s="19"/>
      <c r="G53" s="78">
        <f t="shared" si="5"/>
        <v>0</v>
      </c>
      <c r="H53">
        <v>0</v>
      </c>
    </row>
    <row r="54" spans="1:8">
      <c r="A54" s="60"/>
      <c r="B54" s="51"/>
      <c r="C54" s="7"/>
      <c r="D54" s="7"/>
      <c r="E54" s="19"/>
      <c r="F54" s="19"/>
      <c r="G54" s="78">
        <f t="shared" si="5"/>
        <v>0</v>
      </c>
      <c r="H54">
        <v>0</v>
      </c>
    </row>
    <row r="55" spans="1:8" hidden="1">
      <c r="A55" s="60"/>
      <c r="B55" s="51"/>
      <c r="C55" s="16"/>
      <c r="D55" s="7"/>
      <c r="E55" s="19"/>
      <c r="F55" s="19"/>
      <c r="G55" s="78">
        <f t="shared" si="5"/>
        <v>0</v>
      </c>
      <c r="H55">
        <f>IF(G55&gt;0,0,1)</f>
        <v>1</v>
      </c>
    </row>
    <row r="56" spans="1:8" hidden="1">
      <c r="A56" s="60"/>
      <c r="B56" s="51"/>
      <c r="C56" s="16"/>
      <c r="D56" s="7"/>
      <c r="E56" s="19"/>
      <c r="F56" s="19"/>
      <c r="G56" s="78">
        <f t="shared" si="5"/>
        <v>0</v>
      </c>
      <c r="H56">
        <f>IF(G56&gt;0,0,1)</f>
        <v>1</v>
      </c>
    </row>
    <row r="57" spans="1:8" hidden="1">
      <c r="A57" s="60"/>
      <c r="B57" s="51"/>
      <c r="C57" s="7"/>
      <c r="D57" s="7"/>
      <c r="E57" s="19"/>
      <c r="F57" s="19"/>
      <c r="G57" s="78">
        <f t="shared" si="5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5"/>
        <v>0</v>
      </c>
      <c r="H58">
        <f>IF(G58&gt;0,0,1)</f>
        <v>1</v>
      </c>
    </row>
    <row r="59" spans="1:8" hidden="1">
      <c r="A59" s="60"/>
      <c r="B59" s="51"/>
      <c r="C59" s="21"/>
      <c r="D59" s="7"/>
      <c r="E59" s="19"/>
      <c r="F59" s="19"/>
      <c r="G59" s="78">
        <f t="shared" si="5"/>
        <v>0</v>
      </c>
      <c r="H59">
        <f>IF(G59&gt;0,0,1)</f>
        <v>1</v>
      </c>
    </row>
    <row r="60" spans="1:8">
      <c r="A60" s="47"/>
      <c r="B60" s="48">
        <f>D51</f>
        <v>0</v>
      </c>
      <c r="C60" s="48"/>
      <c r="D60" s="49"/>
      <c r="E60" s="50">
        <f>SUM(E51:E59)</f>
        <v>0</v>
      </c>
      <c r="F60" s="50">
        <f>SUM(F51:F59)</f>
        <v>0</v>
      </c>
      <c r="G60" s="52">
        <f>SUM(G51:G59)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ref="G61:G69" si="6">E61*F61</f>
        <v>0</v>
      </c>
      <c r="H61">
        <v>0</v>
      </c>
    </row>
    <row r="62" spans="1:8">
      <c r="A62" s="60"/>
      <c r="B62" s="51"/>
      <c r="C62" s="16"/>
      <c r="D62" s="7"/>
      <c r="E62" s="19"/>
      <c r="F62" s="19"/>
      <c r="G62" s="78">
        <f t="shared" si="6"/>
        <v>0</v>
      </c>
    </row>
    <row r="63" spans="1:8">
      <c r="A63" s="60"/>
      <c r="B63" s="51"/>
      <c r="C63" s="16"/>
      <c r="D63" s="7"/>
      <c r="E63" s="19"/>
      <c r="F63" s="19"/>
      <c r="G63" s="78">
        <f t="shared" si="6"/>
        <v>0</v>
      </c>
      <c r="H63">
        <v>0</v>
      </c>
    </row>
    <row r="64" spans="1:8">
      <c r="A64" s="60"/>
      <c r="B64" s="51"/>
      <c r="C64" s="16"/>
      <c r="D64" s="7"/>
      <c r="E64" s="19"/>
      <c r="F64" s="19"/>
      <c r="G64" s="78">
        <f t="shared" si="6"/>
        <v>0</v>
      </c>
    </row>
    <row r="65" spans="1:8" hidden="1">
      <c r="A65" s="60"/>
      <c r="B65" s="51"/>
      <c r="C65" s="16"/>
      <c r="D65" s="7"/>
      <c r="E65" s="19"/>
      <c r="F65" s="19"/>
      <c r="G65" s="78">
        <f t="shared" si="6"/>
        <v>0</v>
      </c>
      <c r="H65">
        <f>IF(G65&gt;0,0,1)</f>
        <v>1</v>
      </c>
    </row>
    <row r="66" spans="1:8" hidden="1">
      <c r="A66" s="60"/>
      <c r="B66" s="51"/>
      <c r="C66" s="16"/>
      <c r="D66" s="7"/>
      <c r="E66" s="19"/>
      <c r="F66" s="19"/>
      <c r="G66" s="78">
        <f t="shared" si="6"/>
        <v>0</v>
      </c>
      <c r="H66">
        <f>IF(G66&gt;0,0,1)</f>
        <v>1</v>
      </c>
    </row>
    <row r="67" spans="1:8" hidden="1">
      <c r="A67" s="60"/>
      <c r="B67" s="51"/>
      <c r="C67" s="7"/>
      <c r="D67" s="7"/>
      <c r="E67" s="19"/>
      <c r="F67" s="19"/>
      <c r="G67" s="78">
        <f t="shared" si="6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6"/>
        <v>0</v>
      </c>
      <c r="H68">
        <f>IF(G68&gt;0,0,1)</f>
        <v>1</v>
      </c>
    </row>
    <row r="69" spans="1:8" hidden="1">
      <c r="A69" s="60"/>
      <c r="B69" s="51"/>
      <c r="C69" s="21"/>
      <c r="D69" s="7"/>
      <c r="E69" s="19"/>
      <c r="F69" s="19"/>
      <c r="G69" s="78">
        <f t="shared" si="6"/>
        <v>0</v>
      </c>
      <c r="H69">
        <f>IF(G69&gt;0,0,1)</f>
        <v>1</v>
      </c>
    </row>
    <row r="70" spans="1:8">
      <c r="A70" s="14"/>
      <c r="B70" s="23">
        <f>D61</f>
        <v>0</v>
      </c>
      <c r="C70" s="23"/>
      <c r="D70" s="28"/>
      <c r="E70" s="71">
        <f>SUM(E61:E69)</f>
        <v>0</v>
      </c>
      <c r="F70" s="71">
        <f>SUM(F61:F69)</f>
        <v>0</v>
      </c>
      <c r="G70" s="72">
        <f>SUM(G61:G69)</f>
        <v>0</v>
      </c>
      <c r="H70">
        <v>0</v>
      </c>
    </row>
    <row r="71" spans="1:8" ht="15.6">
      <c r="A71" s="57" t="s">
        <v>84</v>
      </c>
      <c r="B71" s="41"/>
      <c r="C71" s="41"/>
      <c r="D71" s="42"/>
      <c r="E71" s="43">
        <f>E70+E60+E50+E40+E30+E20</f>
        <v>0</v>
      </c>
      <c r="F71" s="43">
        <f>F70+F60+F50+F40+F30+F20</f>
        <v>0</v>
      </c>
      <c r="G71" s="81">
        <f>G70+G60+G50+G40+G30+G20</f>
        <v>0</v>
      </c>
      <c r="H71">
        <v>0</v>
      </c>
    </row>
  </sheetData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&amp;L&amp;"Arial"&amp;10&amp;D &amp;&amp;CPage &amp;&amp;R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H71"/>
  <sheetViews>
    <sheetView showZeros="0" workbookViewId="0">
      <selection activeCell="B77" sqref="B77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41.6640625" customWidth="1"/>
    <col min="5" max="5" width="6.33203125" customWidth="1"/>
    <col min="6" max="6" width="8.6640625" customWidth="1"/>
    <col min="8" max="8" width="1.88671875" customWidth="1"/>
  </cols>
  <sheetData>
    <row r="1" spans="1:8" ht="20.399999999999999">
      <c r="A1" s="103">
        <f>Input!$C$2</f>
        <v>2017</v>
      </c>
      <c r="B1" s="1" t="str">
        <f>Contractual!B1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240</v>
      </c>
      <c r="B8" s="129" t="s">
        <v>73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16"/>
      <c r="D9" s="108" t="s">
        <v>67</v>
      </c>
      <c r="E9" s="19"/>
      <c r="F9" s="19"/>
      <c r="G9" s="78">
        <f>E9*F9</f>
        <v>0</v>
      </c>
      <c r="H9">
        <v>0</v>
      </c>
    </row>
    <row r="10" spans="1:8">
      <c r="A10" s="60"/>
      <c r="B10" s="51"/>
      <c r="C10" s="16"/>
      <c r="D10" s="7"/>
      <c r="E10" s="19"/>
      <c r="F10" s="19"/>
      <c r="G10" s="78"/>
      <c r="H10">
        <v>0</v>
      </c>
    </row>
    <row r="11" spans="1:8">
      <c r="A11" s="60"/>
      <c r="B11" s="51"/>
      <c r="C11" s="16"/>
      <c r="D11" s="7"/>
      <c r="E11" s="19"/>
      <c r="F11" s="19"/>
      <c r="G11" s="78"/>
      <c r="H11">
        <v>0</v>
      </c>
    </row>
    <row r="12" spans="1:8">
      <c r="A12" s="60"/>
      <c r="B12" s="51"/>
      <c r="C12" s="16"/>
      <c r="D12" s="7"/>
      <c r="E12" s="19"/>
      <c r="F12" s="19"/>
      <c r="G12" s="78"/>
      <c r="H12">
        <v>0</v>
      </c>
    </row>
    <row r="13" spans="1:8">
      <c r="A13" s="60"/>
      <c r="B13" s="51"/>
      <c r="C13" s="16"/>
      <c r="D13" s="7"/>
      <c r="E13" s="19"/>
      <c r="F13" s="19"/>
      <c r="G13" s="78"/>
      <c r="H13">
        <f t="shared" ref="H13:H18" si="0">IF(G13&gt;0,0,1)</f>
        <v>1</v>
      </c>
    </row>
    <row r="14" spans="1:8">
      <c r="A14" s="60"/>
      <c r="B14" s="51"/>
      <c r="C14" s="16"/>
      <c r="D14" s="7"/>
      <c r="E14" s="19"/>
      <c r="F14" s="19"/>
      <c r="G14" s="78"/>
      <c r="H14">
        <f t="shared" si="0"/>
        <v>1</v>
      </c>
    </row>
    <row r="15" spans="1:8">
      <c r="A15" s="60"/>
      <c r="B15" s="51"/>
      <c r="C15" s="16"/>
      <c r="D15" s="7"/>
      <c r="E15" s="19"/>
      <c r="F15" s="19"/>
      <c r="G15" s="78"/>
      <c r="H15">
        <f t="shared" si="0"/>
        <v>1</v>
      </c>
    </row>
    <row r="16" spans="1:8">
      <c r="A16" s="60"/>
      <c r="B16" s="51"/>
      <c r="C16" s="16"/>
      <c r="D16" s="7"/>
      <c r="E16" s="19"/>
      <c r="F16" s="19"/>
      <c r="G16" s="78"/>
      <c r="H16">
        <f t="shared" si="0"/>
        <v>1</v>
      </c>
    </row>
    <row r="17" spans="1:8">
      <c r="A17" s="60"/>
      <c r="B17" s="51"/>
      <c r="C17" s="7"/>
      <c r="D17" s="7"/>
      <c r="E17" s="19"/>
      <c r="F17" s="19"/>
      <c r="G17" s="78"/>
      <c r="H17">
        <f t="shared" si="0"/>
        <v>1</v>
      </c>
    </row>
    <row r="18" spans="1:8">
      <c r="A18" s="60"/>
      <c r="B18" s="51"/>
      <c r="C18" s="21"/>
      <c r="D18" s="7"/>
      <c r="E18" s="19"/>
      <c r="F18" s="19"/>
      <c r="G18" s="78"/>
      <c r="H18">
        <f t="shared" si="0"/>
        <v>1</v>
      </c>
    </row>
    <row r="19" spans="1:8">
      <c r="A19" s="60"/>
      <c r="B19" s="51"/>
      <c r="C19" s="21"/>
      <c r="D19" s="7"/>
      <c r="E19" s="19"/>
      <c r="F19" s="19"/>
      <c r="G19" s="78"/>
    </row>
    <row r="20" spans="1:8">
      <c r="A20" s="47"/>
      <c r="B20" s="48">
        <f>D10</f>
        <v>0</v>
      </c>
      <c r="C20" s="48"/>
      <c r="D20" s="49"/>
      <c r="E20" s="50">
        <f>SUM(E9:E19)</f>
        <v>0</v>
      </c>
      <c r="F20" s="50">
        <f>SUM(F9:F19)</f>
        <v>0</v>
      </c>
      <c r="G20" s="52">
        <f>SUM(G9:G19)</f>
        <v>0</v>
      </c>
      <c r="H20">
        <v>0</v>
      </c>
    </row>
    <row r="21" spans="1:8">
      <c r="A21" s="60"/>
      <c r="B21" s="51"/>
      <c r="C21" s="16"/>
      <c r="D21" s="7"/>
      <c r="E21" s="19"/>
      <c r="F21" s="19"/>
      <c r="G21" s="78"/>
      <c r="H21">
        <v>0</v>
      </c>
    </row>
    <row r="22" spans="1:8">
      <c r="A22" s="60"/>
      <c r="B22" s="51"/>
      <c r="C22" s="7"/>
      <c r="D22" s="7"/>
      <c r="E22" s="19"/>
      <c r="F22" s="19"/>
      <c r="G22" s="78"/>
      <c r="H22">
        <v>0</v>
      </c>
    </row>
    <row r="23" spans="1:8">
      <c r="A23" s="60"/>
      <c r="B23" s="51"/>
      <c r="C23" s="21"/>
      <c r="D23" s="7"/>
      <c r="E23" s="19"/>
      <c r="F23" s="19"/>
      <c r="G23" s="78"/>
      <c r="H23">
        <v>0</v>
      </c>
    </row>
    <row r="24" spans="1:8">
      <c r="A24" s="60"/>
      <c r="B24" s="51"/>
      <c r="C24" s="21"/>
      <c r="D24" s="7"/>
      <c r="E24" s="19"/>
      <c r="F24" s="19"/>
      <c r="G24" s="78"/>
      <c r="H24">
        <v>0</v>
      </c>
    </row>
    <row r="25" spans="1:8">
      <c r="A25" s="60"/>
      <c r="B25" s="51"/>
      <c r="C25" s="21"/>
      <c r="D25" s="7"/>
      <c r="E25" s="19"/>
      <c r="F25" s="19"/>
      <c r="G25" s="78"/>
      <c r="H25">
        <f>IF(G25&gt;0,0,1)</f>
        <v>1</v>
      </c>
    </row>
    <row r="26" spans="1:8">
      <c r="A26" s="60"/>
      <c r="B26" s="51"/>
      <c r="C26" s="21"/>
      <c r="D26" s="7"/>
      <c r="E26" s="19"/>
      <c r="F26" s="19"/>
      <c r="G26" s="78"/>
    </row>
    <row r="27" spans="1:8">
      <c r="A27" s="60"/>
      <c r="B27" s="51"/>
      <c r="C27" s="7"/>
      <c r="D27" s="7"/>
      <c r="E27" s="19"/>
      <c r="F27" s="19"/>
      <c r="G27" s="78"/>
    </row>
    <row r="28" spans="1:8">
      <c r="A28" s="60"/>
      <c r="B28" s="51"/>
      <c r="C28" s="21"/>
      <c r="D28" s="7"/>
      <c r="E28" s="19"/>
      <c r="F28" s="19"/>
      <c r="G28" s="78"/>
    </row>
    <row r="29" spans="1:8">
      <c r="A29" s="60"/>
      <c r="B29" s="51"/>
      <c r="C29" s="21"/>
      <c r="D29" s="7"/>
      <c r="E29" s="19"/>
      <c r="F29" s="19"/>
      <c r="G29" s="78">
        <f>E29*F29</f>
        <v>0</v>
      </c>
    </row>
    <row r="30" spans="1:8">
      <c r="A30" s="47"/>
      <c r="B30" s="48">
        <f>D21</f>
        <v>0</v>
      </c>
      <c r="C30" s="48"/>
      <c r="D30" s="49"/>
      <c r="E30" s="50">
        <f>SUM(E21:E29)</f>
        <v>0</v>
      </c>
      <c r="F30" s="50">
        <f>SUM(F21:F29)</f>
        <v>0</v>
      </c>
      <c r="G30" s="52">
        <f>SUM(G21:G29)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/>
      <c r="H31">
        <v>0</v>
      </c>
    </row>
    <row r="32" spans="1:8">
      <c r="A32" s="60"/>
      <c r="B32" s="51"/>
      <c r="C32" s="7"/>
      <c r="D32" s="7"/>
      <c r="E32" s="19"/>
      <c r="F32" s="19"/>
      <c r="G32" s="78"/>
      <c r="H32">
        <v>0</v>
      </c>
    </row>
    <row r="33" spans="1:8">
      <c r="A33" s="60"/>
      <c r="B33" s="51"/>
      <c r="C33" s="7"/>
      <c r="D33" s="7"/>
      <c r="E33" s="19"/>
      <c r="F33" s="19"/>
      <c r="G33" s="78"/>
      <c r="H33">
        <v>0</v>
      </c>
    </row>
    <row r="34" spans="1:8">
      <c r="A34" s="60"/>
      <c r="B34" s="51"/>
      <c r="C34" s="21"/>
      <c r="D34" s="7"/>
      <c r="E34" s="19"/>
      <c r="F34" s="19"/>
      <c r="G34" s="78"/>
      <c r="H34">
        <v>0</v>
      </c>
    </row>
    <row r="35" spans="1:8">
      <c r="A35" s="60"/>
      <c r="B35" s="51"/>
      <c r="C35" s="21"/>
      <c r="D35" s="7"/>
      <c r="E35" s="19"/>
      <c r="F35" s="19"/>
      <c r="G35" s="78"/>
      <c r="H35">
        <f>IF(G35&gt;0,0,1)</f>
        <v>1</v>
      </c>
    </row>
    <row r="36" spans="1:8">
      <c r="A36" s="60"/>
      <c r="B36" s="51"/>
      <c r="C36" s="16"/>
      <c r="D36" s="7"/>
      <c r="E36" s="19"/>
      <c r="F36" s="19"/>
      <c r="G36" s="78"/>
      <c r="H36">
        <f>IF(G36&gt;0,0,1)</f>
        <v>1</v>
      </c>
    </row>
    <row r="37" spans="1:8">
      <c r="A37" s="60" t="s">
        <v>0</v>
      </c>
      <c r="B37" s="51"/>
      <c r="C37" s="7"/>
      <c r="D37" s="7"/>
      <c r="E37" s="19"/>
      <c r="F37" s="19"/>
      <c r="G37" s="78"/>
    </row>
    <row r="38" spans="1:8">
      <c r="A38" s="60"/>
      <c r="B38" s="51"/>
      <c r="C38" s="21"/>
      <c r="D38" s="7"/>
      <c r="E38" s="19"/>
      <c r="F38" s="19"/>
      <c r="G38" s="78"/>
    </row>
    <row r="39" spans="1:8">
      <c r="A39" s="60"/>
      <c r="B39" s="51"/>
      <c r="C39" s="21"/>
      <c r="D39" s="7"/>
      <c r="E39" s="19"/>
      <c r="F39" s="19"/>
      <c r="G39" s="78"/>
    </row>
    <row r="40" spans="1:8">
      <c r="A40" s="47"/>
      <c r="B40" s="48">
        <f>D31</f>
        <v>0</v>
      </c>
      <c r="C40" s="48"/>
      <c r="D40" s="49"/>
      <c r="E40" s="50">
        <f>SUM(E31:E39)</f>
        <v>0</v>
      </c>
      <c r="F40" s="50">
        <f>SUM(F31:F39)</f>
        <v>0</v>
      </c>
      <c r="G40" s="52">
        <f>SUM(G31:G39)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ref="G41:G49" si="1">E41*F41</f>
        <v>0</v>
      </c>
      <c r="H41">
        <v>0</v>
      </c>
    </row>
    <row r="42" spans="1:8">
      <c r="A42" s="60"/>
      <c r="B42" s="51"/>
      <c r="C42" s="7"/>
      <c r="D42" s="7"/>
      <c r="E42" s="19"/>
      <c r="F42" s="19"/>
      <c r="G42" s="78">
        <f t="shared" si="1"/>
        <v>0</v>
      </c>
      <c r="H42">
        <v>0</v>
      </c>
    </row>
    <row r="43" spans="1:8">
      <c r="A43" s="60"/>
      <c r="B43" s="51"/>
      <c r="C43" s="7"/>
      <c r="D43" s="7"/>
      <c r="E43" s="19"/>
      <c r="F43" s="19"/>
      <c r="G43" s="78">
        <f t="shared" si="1"/>
        <v>0</v>
      </c>
      <c r="H43">
        <v>0</v>
      </c>
    </row>
    <row r="44" spans="1:8">
      <c r="A44" s="60"/>
      <c r="B44" s="51"/>
      <c r="C44" s="7"/>
      <c r="D44" s="7"/>
      <c r="E44" s="19"/>
      <c r="F44" s="19"/>
      <c r="G44" s="78">
        <f t="shared" si="1"/>
        <v>0</v>
      </c>
      <c r="H44">
        <v>0</v>
      </c>
    </row>
    <row r="45" spans="1:8" hidden="1">
      <c r="A45" s="60"/>
      <c r="B45" s="51"/>
      <c r="C45" s="7"/>
      <c r="D45" s="7"/>
      <c r="E45" s="19"/>
      <c r="F45" s="19"/>
      <c r="G45" s="78">
        <f t="shared" si="1"/>
        <v>0</v>
      </c>
      <c r="H45">
        <f>IF(G45&gt;0,0,1)</f>
        <v>1</v>
      </c>
    </row>
    <row r="46" spans="1:8" hidden="1">
      <c r="A46" s="60"/>
      <c r="B46" s="51"/>
      <c r="C46" s="21"/>
      <c r="D46" s="7"/>
      <c r="E46" s="19"/>
      <c r="F46" s="19"/>
      <c r="G46" s="78">
        <f t="shared" si="1"/>
        <v>0</v>
      </c>
      <c r="H46">
        <f>IF(G46&gt;0,0,1)</f>
        <v>1</v>
      </c>
    </row>
    <row r="47" spans="1:8" hidden="1">
      <c r="A47" s="60"/>
      <c r="B47" s="51"/>
      <c r="C47" s="21"/>
      <c r="D47" s="7"/>
      <c r="E47" s="19"/>
      <c r="F47" s="19"/>
      <c r="G47" s="78">
        <f t="shared" si="1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1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1"/>
        <v>0</v>
      </c>
      <c r="H49">
        <f>IF(G49&gt;0,0,1)</f>
        <v>1</v>
      </c>
    </row>
    <row r="50" spans="1:8">
      <c r="A50" s="47"/>
      <c r="B50" s="48">
        <f>D41</f>
        <v>0</v>
      </c>
      <c r="C50" s="48"/>
      <c r="D50" s="49"/>
      <c r="E50" s="50">
        <f>SUM(E41:E49)</f>
        <v>0</v>
      </c>
      <c r="F50" s="50">
        <f>SUM(F41:F49)</f>
        <v>0</v>
      </c>
      <c r="G50" s="52">
        <f>SUM(G41:G49)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ref="G51:G59" si="2">E51*F51</f>
        <v>0</v>
      </c>
      <c r="H51">
        <v>0</v>
      </c>
    </row>
    <row r="52" spans="1:8">
      <c r="A52" s="60"/>
      <c r="B52" s="51"/>
      <c r="C52" s="16"/>
      <c r="D52" s="7"/>
      <c r="E52" s="19"/>
      <c r="F52" s="19"/>
      <c r="G52" s="78">
        <f t="shared" si="2"/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si="2"/>
        <v>0</v>
      </c>
      <c r="H53">
        <v>0</v>
      </c>
    </row>
    <row r="54" spans="1:8">
      <c r="A54" s="60"/>
      <c r="B54" s="51"/>
      <c r="C54" s="16"/>
      <c r="D54" s="7"/>
      <c r="E54" s="19"/>
      <c r="F54" s="19"/>
      <c r="G54" s="78">
        <f t="shared" si="2"/>
        <v>0</v>
      </c>
      <c r="H54">
        <v>0</v>
      </c>
    </row>
    <row r="55" spans="1:8" hidden="1">
      <c r="A55" s="60"/>
      <c r="B55" s="51"/>
      <c r="C55" s="16"/>
      <c r="D55" s="7"/>
      <c r="E55" s="19"/>
      <c r="F55" s="19"/>
      <c r="G55" s="78">
        <f t="shared" si="2"/>
        <v>0</v>
      </c>
      <c r="H55">
        <f>IF(G55&gt;0,0,1)</f>
        <v>1</v>
      </c>
    </row>
    <row r="56" spans="1:8" hidden="1">
      <c r="A56" s="60"/>
      <c r="B56" s="51"/>
      <c r="C56" s="16"/>
      <c r="D56" s="7"/>
      <c r="E56" s="19"/>
      <c r="F56" s="19"/>
      <c r="G56" s="78">
        <f t="shared" si="2"/>
        <v>0</v>
      </c>
      <c r="H56">
        <f>IF(G56&gt;0,0,1)</f>
        <v>1</v>
      </c>
    </row>
    <row r="57" spans="1:8" hidden="1">
      <c r="A57" s="60"/>
      <c r="B57" s="51"/>
      <c r="C57" s="7"/>
      <c r="D57" s="7"/>
      <c r="E57" s="19"/>
      <c r="F57" s="19"/>
      <c r="G57" s="78">
        <f t="shared" si="2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2"/>
        <v>0</v>
      </c>
      <c r="H58">
        <f>IF(G58&gt;0,0,1)</f>
        <v>1</v>
      </c>
    </row>
    <row r="59" spans="1:8" hidden="1">
      <c r="A59" s="60"/>
      <c r="B59" s="51"/>
      <c r="C59" s="21"/>
      <c r="D59" s="7"/>
      <c r="E59" s="19"/>
      <c r="F59" s="19"/>
      <c r="G59" s="78">
        <f t="shared" si="2"/>
        <v>0</v>
      </c>
      <c r="H59">
        <f>IF(G59&gt;0,0,1)</f>
        <v>1</v>
      </c>
    </row>
    <row r="60" spans="1:8">
      <c r="A60" s="47"/>
      <c r="B60" s="48">
        <f>D51</f>
        <v>0</v>
      </c>
      <c r="C60" s="48"/>
      <c r="D60" s="49"/>
      <c r="E60" s="50">
        <f>SUM(E51:E59)</f>
        <v>0</v>
      </c>
      <c r="F60" s="50">
        <f>SUM(F51:F59)</f>
        <v>0</v>
      </c>
      <c r="G60" s="52">
        <f>SUM(G51:G59)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ref="G61:G69" si="3">E61*F61</f>
        <v>0</v>
      </c>
      <c r="H61">
        <v>0</v>
      </c>
    </row>
    <row r="62" spans="1:8">
      <c r="A62" s="60"/>
      <c r="B62" s="51"/>
      <c r="C62" s="16"/>
      <c r="D62" s="7"/>
      <c r="E62" s="19"/>
      <c r="F62" s="19"/>
      <c r="G62" s="78">
        <f t="shared" si="3"/>
        <v>0</v>
      </c>
      <c r="H62">
        <v>0</v>
      </c>
    </row>
    <row r="63" spans="1:8">
      <c r="A63" s="60"/>
      <c r="B63" s="51"/>
      <c r="C63" s="16"/>
      <c r="D63" s="7"/>
      <c r="E63" s="19"/>
      <c r="F63" s="19"/>
      <c r="G63" s="78">
        <f t="shared" si="3"/>
        <v>0</v>
      </c>
      <c r="H63">
        <v>0</v>
      </c>
    </row>
    <row r="64" spans="1:8" hidden="1">
      <c r="A64" s="60"/>
      <c r="B64" s="51"/>
      <c r="C64" s="16"/>
      <c r="D64" s="7"/>
      <c r="E64" s="19"/>
      <c r="F64" s="19"/>
      <c r="G64" s="78">
        <f t="shared" si="3"/>
        <v>0</v>
      </c>
      <c r="H64">
        <f>IF(G64&gt;0,0,1)</f>
        <v>1</v>
      </c>
    </row>
    <row r="65" spans="1:8" hidden="1">
      <c r="A65" s="60"/>
      <c r="B65" s="51"/>
      <c r="C65" s="16"/>
      <c r="D65" s="7"/>
      <c r="E65" s="19"/>
      <c r="F65" s="19"/>
      <c r="G65" s="78">
        <f t="shared" si="3"/>
        <v>0</v>
      </c>
      <c r="H65">
        <f>IF(G65&gt;0,0,1)</f>
        <v>1</v>
      </c>
    </row>
    <row r="66" spans="1:8" hidden="1">
      <c r="A66" s="60"/>
      <c r="B66" s="51"/>
      <c r="C66" s="16"/>
      <c r="D66" s="7"/>
      <c r="E66" s="19"/>
      <c r="F66" s="19"/>
      <c r="G66" s="78">
        <f t="shared" si="3"/>
        <v>0</v>
      </c>
      <c r="H66">
        <f>IF(G66&gt;0,0,1)</f>
        <v>1</v>
      </c>
    </row>
    <row r="67" spans="1:8" hidden="1">
      <c r="A67" s="60"/>
      <c r="B67" s="51"/>
      <c r="C67" s="7"/>
      <c r="D67" s="7"/>
      <c r="E67" s="19"/>
      <c r="F67" s="19"/>
      <c r="G67" s="78">
        <f t="shared" si="3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3"/>
        <v>0</v>
      </c>
      <c r="H68">
        <f>IF(G68&gt;0,0,1)</f>
        <v>1</v>
      </c>
    </row>
    <row r="69" spans="1:8">
      <c r="A69" s="60"/>
      <c r="B69" s="51"/>
      <c r="C69" s="21"/>
      <c r="D69" s="7"/>
      <c r="E69" s="19"/>
      <c r="F69" s="19"/>
      <c r="G69" s="78">
        <f t="shared" si="3"/>
        <v>0</v>
      </c>
      <c r="H69">
        <v>0</v>
      </c>
    </row>
    <row r="70" spans="1:8">
      <c r="A70" s="47"/>
      <c r="B70" s="48">
        <f>D61</f>
        <v>0</v>
      </c>
      <c r="C70" s="48"/>
      <c r="D70" s="49"/>
      <c r="E70" s="50">
        <f>SUM(E61:E69)</f>
        <v>0</v>
      </c>
      <c r="F70" s="50">
        <f>SUM(F61:F69)</f>
        <v>0</v>
      </c>
      <c r="G70" s="52">
        <f>SUM(G61:G69)</f>
        <v>0</v>
      </c>
      <c r="H70">
        <v>0</v>
      </c>
    </row>
    <row r="71" spans="1:8" ht="15.6">
      <c r="A71" s="57" t="s">
        <v>96</v>
      </c>
      <c r="B71" s="41"/>
      <c r="C71" s="41"/>
      <c r="D71" s="42"/>
      <c r="E71" s="43">
        <f>E70+E60+E50+E40+E30+E20</f>
        <v>0</v>
      </c>
      <c r="F71" s="43">
        <f>F70+F60+F50+F40+F30+F20</f>
        <v>0</v>
      </c>
      <c r="G71" s="81">
        <f>G70+G60+G50+G40+G30+G20</f>
        <v>0</v>
      </c>
      <c r="H71">
        <v>0</v>
      </c>
    </row>
  </sheetData>
  <phoneticPr fontId="10" type="noConversion"/>
  <printOptions horizontalCentered="1"/>
  <pageMargins left="0.52" right="0.56000000000000005" top="1" bottom="1" header="0.5" footer="0.5"/>
  <pageSetup scale="85" orientation="portrait" r:id="rId1"/>
  <headerFooter alignWithMargins="0">
    <oddFooter>&amp;L&amp;"Arial"&amp;10&amp;D &amp;&amp;CPage &amp;&amp;R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  <pageSetUpPr fitToPage="1"/>
  </sheetPr>
  <dimension ref="A1:H73"/>
  <sheetViews>
    <sheetView showZeros="0" workbookViewId="0">
      <selection activeCell="B20" sqref="B20"/>
    </sheetView>
  </sheetViews>
  <sheetFormatPr defaultRowHeight="13.2"/>
  <cols>
    <col min="1" max="1" width="7.33203125" customWidth="1"/>
    <col min="2" max="2" width="9.44140625" customWidth="1"/>
    <col min="3" max="3" width="13" customWidth="1"/>
    <col min="4" max="4" width="41.6640625" customWidth="1"/>
    <col min="5" max="5" width="6.33203125" customWidth="1"/>
    <col min="6" max="6" width="8.6640625" customWidth="1"/>
    <col min="8" max="8" width="2.33203125" customWidth="1"/>
  </cols>
  <sheetData>
    <row r="1" spans="1:8" ht="20.399999999999999">
      <c r="A1" s="103">
        <f>Input!$C$2</f>
        <v>2017</v>
      </c>
      <c r="B1" s="1" t="str">
        <f>Building!B1</f>
        <v>BUDGET REQUEST - SPECIAL PROJECTS (NAF)</v>
      </c>
    </row>
    <row r="2" spans="1:8" ht="20.399999999999999">
      <c r="A2" s="1"/>
    </row>
    <row r="3" spans="1:8" ht="17.399999999999999">
      <c r="A3" s="2" t="s">
        <v>10</v>
      </c>
      <c r="C3" s="22" t="s">
        <v>48</v>
      </c>
      <c r="D3" s="10"/>
      <c r="E3" s="10"/>
    </row>
    <row r="4" spans="1:8" ht="15.6">
      <c r="A4" s="2" t="s">
        <v>25</v>
      </c>
      <c r="C4" s="15">
        <f>Input!$C$3</f>
        <v>0</v>
      </c>
      <c r="D4" s="5"/>
      <c r="E4" s="5"/>
      <c r="H4" s="29"/>
    </row>
    <row r="5" spans="1:8" ht="15.6">
      <c r="A5" s="2" t="s">
        <v>24</v>
      </c>
      <c r="C5" s="153">
        <f>Input!$C$4</f>
        <v>0</v>
      </c>
      <c r="D5" s="5"/>
      <c r="E5" s="5"/>
      <c r="H5" s="29"/>
    </row>
    <row r="6" spans="1:8">
      <c r="A6" s="3"/>
      <c r="B6" s="3"/>
      <c r="C6" s="3"/>
      <c r="D6" s="3"/>
      <c r="E6" s="3"/>
      <c r="F6" s="3"/>
      <c r="G6" s="3"/>
      <c r="H6" s="29"/>
    </row>
    <row r="7" spans="1:8" ht="15.6">
      <c r="A7" s="58" t="s">
        <v>18</v>
      </c>
      <c r="B7" s="68"/>
      <c r="C7" s="68"/>
      <c r="D7" s="68"/>
      <c r="E7" s="68" t="s">
        <v>69</v>
      </c>
      <c r="F7" s="68" t="s">
        <v>105</v>
      </c>
      <c r="G7" s="76" t="s">
        <v>79</v>
      </c>
      <c r="H7" s="29"/>
    </row>
    <row r="8" spans="1:8" ht="15.6">
      <c r="A8" s="123">
        <v>250</v>
      </c>
      <c r="B8" s="129" t="s">
        <v>41</v>
      </c>
      <c r="C8" s="133"/>
      <c r="D8" s="133"/>
      <c r="E8" s="10"/>
      <c r="F8" s="10"/>
      <c r="G8" s="77"/>
      <c r="H8">
        <v>0</v>
      </c>
    </row>
    <row r="9" spans="1:8">
      <c r="A9" s="60"/>
      <c r="B9" s="51"/>
      <c r="C9" s="16"/>
      <c r="D9" s="108" t="s">
        <v>67</v>
      </c>
      <c r="E9" s="19"/>
      <c r="F9" s="19"/>
      <c r="G9" s="78">
        <f t="shared" ref="G9:G19" si="0">E9*F9</f>
        <v>0</v>
      </c>
      <c r="H9">
        <v>0</v>
      </c>
    </row>
    <row r="10" spans="1:8">
      <c r="A10" s="60"/>
      <c r="B10" s="51"/>
      <c r="C10" s="16"/>
      <c r="D10" s="7"/>
      <c r="E10" s="19"/>
      <c r="F10" s="19"/>
      <c r="G10" s="78"/>
      <c r="H10">
        <v>0</v>
      </c>
    </row>
    <row r="11" spans="1:8">
      <c r="A11" s="60"/>
      <c r="B11" s="51"/>
      <c r="C11" s="7"/>
      <c r="D11" s="7"/>
      <c r="E11" s="19"/>
      <c r="F11" s="19"/>
      <c r="G11" s="78"/>
      <c r="H11">
        <v>0</v>
      </c>
    </row>
    <row r="12" spans="1:8">
      <c r="A12" s="60"/>
      <c r="B12" s="51"/>
      <c r="C12" s="7"/>
      <c r="D12" s="7"/>
      <c r="E12" s="19"/>
      <c r="F12" s="19"/>
      <c r="G12" s="78">
        <f t="shared" si="0"/>
        <v>0</v>
      </c>
      <c r="H12">
        <v>0</v>
      </c>
    </row>
    <row r="13" spans="1:8" hidden="1">
      <c r="A13" s="60"/>
      <c r="B13" s="51"/>
      <c r="C13" s="7"/>
      <c r="D13" s="7"/>
      <c r="E13" s="19"/>
      <c r="F13" s="19"/>
      <c r="G13" s="78">
        <f t="shared" si="0"/>
        <v>0</v>
      </c>
      <c r="H13">
        <f t="shared" ref="H13:H19" si="1">IF(G13&gt;0,0,1)</f>
        <v>1</v>
      </c>
    </row>
    <row r="14" spans="1:8" hidden="1">
      <c r="A14" s="60"/>
      <c r="B14" s="51"/>
      <c r="C14" s="7"/>
      <c r="D14" s="7"/>
      <c r="E14" s="19"/>
      <c r="F14" s="19"/>
      <c r="G14" s="78">
        <f t="shared" si="0"/>
        <v>0</v>
      </c>
      <c r="H14">
        <f t="shared" si="1"/>
        <v>1</v>
      </c>
    </row>
    <row r="15" spans="1:8" hidden="1">
      <c r="A15" s="60"/>
      <c r="B15" s="51"/>
      <c r="C15" s="21"/>
      <c r="D15" s="7"/>
      <c r="E15" s="19"/>
      <c r="F15" s="19"/>
      <c r="G15" s="78">
        <f t="shared" si="0"/>
        <v>0</v>
      </c>
      <c r="H15">
        <f t="shared" si="1"/>
        <v>1</v>
      </c>
    </row>
    <row r="16" spans="1:8" hidden="1">
      <c r="A16" s="60"/>
      <c r="B16" s="51"/>
      <c r="C16" s="16"/>
      <c r="D16" s="7"/>
      <c r="E16" s="19"/>
      <c r="F16" s="19"/>
      <c r="G16" s="78">
        <f t="shared" si="0"/>
        <v>0</v>
      </c>
      <c r="H16">
        <f t="shared" si="1"/>
        <v>1</v>
      </c>
    </row>
    <row r="17" spans="1:8" hidden="1">
      <c r="A17" s="60"/>
      <c r="B17" s="51"/>
      <c r="C17" s="7"/>
      <c r="D17" s="7"/>
      <c r="E17" s="19"/>
      <c r="F17" s="19"/>
      <c r="G17" s="78">
        <f t="shared" si="0"/>
        <v>0</v>
      </c>
      <c r="H17">
        <f t="shared" si="1"/>
        <v>1</v>
      </c>
    </row>
    <row r="18" spans="1:8" hidden="1">
      <c r="A18" s="60"/>
      <c r="B18" s="51"/>
      <c r="C18" s="21"/>
      <c r="D18" s="7"/>
      <c r="E18" s="19"/>
      <c r="F18" s="19"/>
      <c r="G18" s="78">
        <f t="shared" si="0"/>
        <v>0</v>
      </c>
      <c r="H18">
        <f t="shared" si="1"/>
        <v>1</v>
      </c>
    </row>
    <row r="19" spans="1:8" hidden="1">
      <c r="A19" s="60"/>
      <c r="B19" s="51"/>
      <c r="C19" s="21"/>
      <c r="D19" s="7"/>
      <c r="E19" s="19"/>
      <c r="F19" s="19"/>
      <c r="G19" s="78">
        <f t="shared" si="0"/>
        <v>0</v>
      </c>
      <c r="H19">
        <f t="shared" si="1"/>
        <v>1</v>
      </c>
    </row>
    <row r="20" spans="1:8">
      <c r="A20" s="47"/>
      <c r="B20" s="48">
        <f>D10</f>
        <v>0</v>
      </c>
      <c r="C20" s="48"/>
      <c r="D20" s="49"/>
      <c r="E20" s="50">
        <f>SUM(E9:E19)</f>
        <v>0</v>
      </c>
      <c r="F20" s="50">
        <f>SUM(F9:F19)</f>
        <v>0</v>
      </c>
      <c r="G20" s="52">
        <f>SUM(G9:G19)</f>
        <v>0</v>
      </c>
      <c r="H20">
        <v>0</v>
      </c>
    </row>
    <row r="21" spans="1:8">
      <c r="A21" s="60"/>
      <c r="B21" s="51"/>
      <c r="C21" s="16"/>
      <c r="D21" s="7"/>
      <c r="E21" s="19"/>
      <c r="F21" s="19"/>
      <c r="G21" s="78"/>
      <c r="H21">
        <v>0</v>
      </c>
    </row>
    <row r="22" spans="1:8">
      <c r="A22" s="60"/>
      <c r="B22" s="51"/>
      <c r="C22" s="7"/>
      <c r="D22" s="7"/>
      <c r="E22" s="19"/>
      <c r="F22" s="19"/>
      <c r="G22" s="78"/>
      <c r="H22">
        <v>0</v>
      </c>
    </row>
    <row r="23" spans="1:8">
      <c r="A23" s="60"/>
      <c r="B23" s="51"/>
      <c r="C23" s="16"/>
      <c r="D23" s="7"/>
      <c r="E23" s="19"/>
      <c r="F23" s="19"/>
      <c r="G23" s="78">
        <f t="shared" ref="G23:G29" si="2">E23*F23</f>
        <v>0</v>
      </c>
      <c r="H23">
        <v>0</v>
      </c>
    </row>
    <row r="24" spans="1:8">
      <c r="A24" s="60"/>
      <c r="B24" s="51"/>
      <c r="C24" s="16"/>
      <c r="D24" s="7"/>
      <c r="E24" s="19"/>
      <c r="F24" s="19"/>
      <c r="G24" s="78">
        <f t="shared" si="2"/>
        <v>0</v>
      </c>
      <c r="H24">
        <v>0</v>
      </c>
    </row>
    <row r="25" spans="1:8" hidden="1">
      <c r="A25" s="60"/>
      <c r="B25" s="51"/>
      <c r="C25" s="16"/>
      <c r="D25" s="7"/>
      <c r="E25" s="19"/>
      <c r="F25" s="19"/>
      <c r="G25" s="78">
        <f t="shared" si="2"/>
        <v>0</v>
      </c>
      <c r="H25">
        <f>IF(G25&gt;0,0,1)</f>
        <v>1</v>
      </c>
    </row>
    <row r="26" spans="1:8" hidden="1">
      <c r="A26" s="60"/>
      <c r="B26" s="51"/>
      <c r="C26" s="16"/>
      <c r="D26" s="7"/>
      <c r="E26" s="19"/>
      <c r="F26" s="19"/>
      <c r="G26" s="78">
        <f t="shared" si="2"/>
        <v>0</v>
      </c>
      <c r="H26">
        <f>IF(G26&gt;0,0,1)</f>
        <v>1</v>
      </c>
    </row>
    <row r="27" spans="1:8" hidden="1">
      <c r="A27" s="60"/>
      <c r="B27" s="51"/>
      <c r="C27" s="7"/>
      <c r="D27" s="7"/>
      <c r="E27" s="19"/>
      <c r="F27" s="19"/>
      <c r="G27" s="78">
        <f t="shared" si="2"/>
        <v>0</v>
      </c>
      <c r="H27">
        <f>IF(G27&gt;0,0,1)</f>
        <v>1</v>
      </c>
    </row>
    <row r="28" spans="1:8" hidden="1">
      <c r="A28" s="60"/>
      <c r="B28" s="51"/>
      <c r="C28" s="21"/>
      <c r="D28" s="7"/>
      <c r="E28" s="19"/>
      <c r="F28" s="19"/>
      <c r="G28" s="78">
        <f t="shared" si="2"/>
        <v>0</v>
      </c>
      <c r="H28">
        <f>IF(G28&gt;0,0,1)</f>
        <v>1</v>
      </c>
    </row>
    <row r="29" spans="1:8" hidden="1">
      <c r="A29" s="60"/>
      <c r="B29" s="51"/>
      <c r="C29" s="21"/>
      <c r="D29" s="7"/>
      <c r="E29" s="19"/>
      <c r="F29" s="19"/>
      <c r="G29" s="78">
        <f t="shared" si="2"/>
        <v>0</v>
      </c>
      <c r="H29">
        <f>IF(G29&gt;0,0,1)</f>
        <v>1</v>
      </c>
    </row>
    <row r="30" spans="1:8">
      <c r="A30" s="47"/>
      <c r="B30" s="48">
        <f>D21</f>
        <v>0</v>
      </c>
      <c r="C30" s="48"/>
      <c r="D30" s="49"/>
      <c r="E30" s="50">
        <f>SUM(E21:E29)</f>
        <v>0</v>
      </c>
      <c r="F30" s="50">
        <f>SUM(F21:F29)</f>
        <v>0</v>
      </c>
      <c r="G30" s="52">
        <f>SUM(G21:G29)</f>
        <v>0</v>
      </c>
      <c r="H30">
        <v>0</v>
      </c>
    </row>
    <row r="31" spans="1:8">
      <c r="A31" s="60"/>
      <c r="B31" s="51"/>
      <c r="C31" s="16"/>
      <c r="D31" s="7"/>
      <c r="E31" s="19"/>
      <c r="F31" s="19"/>
      <c r="G31" s="78"/>
      <c r="H31">
        <v>0</v>
      </c>
    </row>
    <row r="32" spans="1:8">
      <c r="A32" s="60"/>
      <c r="B32" s="51"/>
      <c r="C32" s="7"/>
      <c r="D32" s="7"/>
      <c r="E32" s="19"/>
      <c r="F32" s="19"/>
      <c r="G32" s="78"/>
      <c r="H32">
        <v>0</v>
      </c>
    </row>
    <row r="33" spans="1:8">
      <c r="A33" s="60"/>
      <c r="B33" s="51"/>
      <c r="C33" s="21"/>
      <c r="D33" s="7"/>
      <c r="E33" s="19"/>
      <c r="F33" s="19"/>
      <c r="G33" s="78">
        <f t="shared" ref="G33:G39" si="3">E33*F33</f>
        <v>0</v>
      </c>
      <c r="H33">
        <v>0</v>
      </c>
    </row>
    <row r="34" spans="1:8">
      <c r="A34" s="60"/>
      <c r="B34" s="51"/>
      <c r="C34" s="16"/>
      <c r="D34" s="7"/>
      <c r="E34" s="19"/>
      <c r="F34" s="19"/>
      <c r="G34" s="78">
        <f t="shared" si="3"/>
        <v>0</v>
      </c>
      <c r="H34">
        <v>0</v>
      </c>
    </row>
    <row r="35" spans="1:8" hidden="1">
      <c r="A35" s="60"/>
      <c r="B35" s="51"/>
      <c r="C35" s="16"/>
      <c r="D35" s="7"/>
      <c r="E35" s="19"/>
      <c r="F35" s="19"/>
      <c r="G35" s="78">
        <f t="shared" si="3"/>
        <v>0</v>
      </c>
      <c r="H35">
        <f>IF(G35&gt;0,0,1)</f>
        <v>1</v>
      </c>
    </row>
    <row r="36" spans="1:8" hidden="1">
      <c r="A36" s="60"/>
      <c r="B36" s="51"/>
      <c r="C36" s="16"/>
      <c r="D36" s="7"/>
      <c r="E36" s="19"/>
      <c r="F36" s="19"/>
      <c r="G36" s="78">
        <f t="shared" si="3"/>
        <v>0</v>
      </c>
      <c r="H36">
        <f>IF(G36&gt;0,0,1)</f>
        <v>1</v>
      </c>
    </row>
    <row r="37" spans="1:8" hidden="1">
      <c r="A37" s="60"/>
      <c r="B37" s="51"/>
      <c r="C37" s="16"/>
      <c r="D37" s="7"/>
      <c r="E37" s="19"/>
      <c r="F37" s="19"/>
      <c r="G37" s="78">
        <f t="shared" si="3"/>
        <v>0</v>
      </c>
      <c r="H37">
        <f>IF(G37&gt;0,0,1)</f>
        <v>1</v>
      </c>
    </row>
    <row r="38" spans="1:8" hidden="1">
      <c r="A38" s="60"/>
      <c r="B38" s="51"/>
      <c r="C38" s="7"/>
      <c r="D38" s="7"/>
      <c r="E38" s="19"/>
      <c r="F38" s="19"/>
      <c r="G38" s="78">
        <f t="shared" si="3"/>
        <v>0</v>
      </c>
      <c r="H38">
        <f>IF(G38&gt;0,0,1)</f>
        <v>1</v>
      </c>
    </row>
    <row r="39" spans="1:8" hidden="1">
      <c r="A39" s="60"/>
      <c r="B39" s="51"/>
      <c r="C39" s="21"/>
      <c r="D39" s="7"/>
      <c r="E39" s="19"/>
      <c r="F39" s="19"/>
      <c r="G39" s="78">
        <f t="shared" si="3"/>
        <v>0</v>
      </c>
      <c r="H39">
        <f>IF(G39&gt;0,0,1)</f>
        <v>1</v>
      </c>
    </row>
    <row r="40" spans="1:8">
      <c r="A40" s="47"/>
      <c r="B40" s="48">
        <f>D31</f>
        <v>0</v>
      </c>
      <c r="C40" s="48"/>
      <c r="D40" s="49"/>
      <c r="E40" s="50">
        <f>SUM(E31:E39)</f>
        <v>0</v>
      </c>
      <c r="F40" s="50">
        <f>SUM(F31:F39)</f>
        <v>0</v>
      </c>
      <c r="G40" s="52">
        <f>SUM(G31:G39)</f>
        <v>0</v>
      </c>
      <c r="H40">
        <v>0</v>
      </c>
    </row>
    <row r="41" spans="1:8">
      <c r="A41" s="60"/>
      <c r="B41" s="51"/>
      <c r="C41" s="16"/>
      <c r="D41" s="7"/>
      <c r="E41" s="19"/>
      <c r="F41" s="19"/>
      <c r="G41" s="78">
        <f t="shared" ref="G41:G49" si="4">E41*F41</f>
        <v>0</v>
      </c>
      <c r="H41">
        <v>0</v>
      </c>
    </row>
    <row r="42" spans="1:8">
      <c r="A42" s="60"/>
      <c r="B42" s="51"/>
      <c r="C42" s="7"/>
      <c r="D42" s="7"/>
      <c r="E42" s="19"/>
      <c r="F42" s="19"/>
      <c r="G42" s="78">
        <f t="shared" si="4"/>
        <v>0</v>
      </c>
      <c r="H42">
        <v>0</v>
      </c>
    </row>
    <row r="43" spans="1:8">
      <c r="A43" s="60"/>
      <c r="B43" s="51"/>
      <c r="C43" s="7"/>
      <c r="D43" s="7"/>
      <c r="E43" s="19"/>
      <c r="F43" s="19"/>
      <c r="G43" s="78">
        <f t="shared" si="4"/>
        <v>0</v>
      </c>
      <c r="H43">
        <v>0</v>
      </c>
    </row>
    <row r="44" spans="1:8">
      <c r="A44" s="60"/>
      <c r="B44" s="51"/>
      <c r="C44" s="7"/>
      <c r="D44" s="7"/>
      <c r="E44" s="19"/>
      <c r="F44" s="19"/>
      <c r="G44" s="78">
        <f t="shared" si="4"/>
        <v>0</v>
      </c>
      <c r="H44">
        <v>0</v>
      </c>
    </row>
    <row r="45" spans="1:8" hidden="1">
      <c r="A45" s="60"/>
      <c r="B45" s="51"/>
      <c r="C45" s="7"/>
      <c r="D45" s="7"/>
      <c r="E45" s="19"/>
      <c r="F45" s="19"/>
      <c r="G45" s="78">
        <f t="shared" si="4"/>
        <v>0</v>
      </c>
      <c r="H45">
        <f>IF(G45&gt;0,0,1)</f>
        <v>1</v>
      </c>
    </row>
    <row r="46" spans="1:8" hidden="1">
      <c r="A46" s="60"/>
      <c r="B46" s="51"/>
      <c r="C46" s="21"/>
      <c r="D46" s="7"/>
      <c r="E46" s="19"/>
      <c r="F46" s="19"/>
      <c r="G46" s="78">
        <f t="shared" si="4"/>
        <v>0</v>
      </c>
      <c r="H46">
        <f>IF(G46&gt;0,0,1)</f>
        <v>1</v>
      </c>
    </row>
    <row r="47" spans="1:8" hidden="1">
      <c r="A47" s="60"/>
      <c r="B47" s="51"/>
      <c r="C47" s="21"/>
      <c r="D47" s="7"/>
      <c r="E47" s="19"/>
      <c r="F47" s="19"/>
      <c r="G47" s="78">
        <f t="shared" si="4"/>
        <v>0</v>
      </c>
      <c r="H47">
        <f>IF(G47&gt;0,0,1)</f>
        <v>1</v>
      </c>
    </row>
    <row r="48" spans="1:8" hidden="1">
      <c r="A48" s="60"/>
      <c r="B48" s="51"/>
      <c r="C48" s="21"/>
      <c r="D48" s="7"/>
      <c r="E48" s="19"/>
      <c r="F48" s="19"/>
      <c r="G48" s="78">
        <f t="shared" si="4"/>
        <v>0</v>
      </c>
      <c r="H48">
        <f>IF(G48&gt;0,0,1)</f>
        <v>1</v>
      </c>
    </row>
    <row r="49" spans="1:8" hidden="1">
      <c r="A49" s="60"/>
      <c r="B49" s="51"/>
      <c r="C49" s="21"/>
      <c r="D49" s="7"/>
      <c r="E49" s="19"/>
      <c r="F49" s="19"/>
      <c r="G49" s="78">
        <f t="shared" si="4"/>
        <v>0</v>
      </c>
      <c r="H49">
        <f>IF(G49&gt;0,0,1)</f>
        <v>1</v>
      </c>
    </row>
    <row r="50" spans="1:8">
      <c r="A50" s="47"/>
      <c r="B50" s="48">
        <f>D41</f>
        <v>0</v>
      </c>
      <c r="C50" s="48"/>
      <c r="D50" s="49"/>
      <c r="E50" s="50">
        <f>SUM(E41:E49)</f>
        <v>0</v>
      </c>
      <c r="F50" s="50">
        <f>SUM(F41:F49)</f>
        <v>0</v>
      </c>
      <c r="G50" s="52">
        <f>SUM(G41:G49)</f>
        <v>0</v>
      </c>
      <c r="H50">
        <v>0</v>
      </c>
    </row>
    <row r="51" spans="1:8">
      <c r="A51" s="60"/>
      <c r="B51" s="51"/>
      <c r="C51" s="16"/>
      <c r="D51" s="7"/>
      <c r="E51" s="19"/>
      <c r="F51" s="19"/>
      <c r="G51" s="78">
        <f t="shared" ref="G51:G59" si="5">E51*F51</f>
        <v>0</v>
      </c>
      <c r="H51">
        <v>0</v>
      </c>
    </row>
    <row r="52" spans="1:8">
      <c r="A52" s="60"/>
      <c r="B52" s="51"/>
      <c r="C52" s="16"/>
      <c r="D52" s="7"/>
      <c r="E52" s="19"/>
      <c r="F52" s="19"/>
      <c r="G52" s="78">
        <f t="shared" si="5"/>
        <v>0</v>
      </c>
      <c r="H52">
        <v>0</v>
      </c>
    </row>
    <row r="53" spans="1:8">
      <c r="A53" s="60"/>
      <c r="B53" s="51"/>
      <c r="C53" s="16"/>
      <c r="D53" s="7"/>
      <c r="E53" s="19"/>
      <c r="F53" s="19"/>
      <c r="G53" s="78">
        <f t="shared" si="5"/>
        <v>0</v>
      </c>
      <c r="H53">
        <v>0</v>
      </c>
    </row>
    <row r="54" spans="1:8">
      <c r="A54" s="60"/>
      <c r="B54" s="51"/>
      <c r="C54" s="16"/>
      <c r="D54" s="7"/>
      <c r="E54" s="19"/>
      <c r="F54" s="19"/>
      <c r="G54" s="78">
        <f t="shared" si="5"/>
        <v>0</v>
      </c>
      <c r="H54">
        <v>0</v>
      </c>
    </row>
    <row r="55" spans="1:8" hidden="1">
      <c r="A55" s="60"/>
      <c r="B55" s="51"/>
      <c r="C55" s="16"/>
      <c r="D55" s="7"/>
      <c r="E55" s="19"/>
      <c r="F55" s="19"/>
      <c r="G55" s="78">
        <f t="shared" si="5"/>
        <v>0</v>
      </c>
      <c r="H55">
        <f>IF(G55&gt;0,0,1)</f>
        <v>1</v>
      </c>
    </row>
    <row r="56" spans="1:8" hidden="1">
      <c r="A56" s="60"/>
      <c r="B56" s="51"/>
      <c r="C56" s="16"/>
      <c r="D56" s="7"/>
      <c r="E56" s="19"/>
      <c r="F56" s="19"/>
      <c r="G56" s="78">
        <f t="shared" si="5"/>
        <v>0</v>
      </c>
      <c r="H56">
        <f>IF(G56&gt;0,0,1)</f>
        <v>1</v>
      </c>
    </row>
    <row r="57" spans="1:8" hidden="1">
      <c r="A57" s="60"/>
      <c r="B57" s="51"/>
      <c r="C57" s="7"/>
      <c r="D57" s="7"/>
      <c r="E57" s="19"/>
      <c r="F57" s="19"/>
      <c r="G57" s="78">
        <f t="shared" si="5"/>
        <v>0</v>
      </c>
      <c r="H57">
        <f>IF(G57&gt;0,0,1)</f>
        <v>1</v>
      </c>
    </row>
    <row r="58" spans="1:8" hidden="1">
      <c r="A58" s="60"/>
      <c r="B58" s="51"/>
      <c r="C58" s="21"/>
      <c r="D58" s="7"/>
      <c r="E58" s="19"/>
      <c r="F58" s="19"/>
      <c r="G58" s="78">
        <f t="shared" si="5"/>
        <v>0</v>
      </c>
      <c r="H58">
        <f>IF(G58&gt;0,0,1)</f>
        <v>1</v>
      </c>
    </row>
    <row r="59" spans="1:8" hidden="1">
      <c r="A59" s="60"/>
      <c r="B59" s="51"/>
      <c r="C59" s="21"/>
      <c r="D59" s="7"/>
      <c r="E59" s="19"/>
      <c r="F59" s="19"/>
      <c r="G59" s="78">
        <f t="shared" si="5"/>
        <v>0</v>
      </c>
      <c r="H59">
        <f>IF(G59&gt;0,0,1)</f>
        <v>1</v>
      </c>
    </row>
    <row r="60" spans="1:8">
      <c r="A60" s="47"/>
      <c r="B60" s="48">
        <f>D51</f>
        <v>0</v>
      </c>
      <c r="C60" s="48"/>
      <c r="D60" s="49"/>
      <c r="E60" s="50">
        <f>SUM(E51:E59)</f>
        <v>0</v>
      </c>
      <c r="F60" s="50">
        <f>SUM(F51:F59)</f>
        <v>0</v>
      </c>
      <c r="G60" s="52">
        <f>SUM(G51:G59)</f>
        <v>0</v>
      </c>
      <c r="H60">
        <v>0</v>
      </c>
    </row>
    <row r="61" spans="1:8">
      <c r="A61" s="60"/>
      <c r="B61" s="51"/>
      <c r="C61" s="16"/>
      <c r="D61" s="7"/>
      <c r="E61" s="19"/>
      <c r="F61" s="19"/>
      <c r="G61" s="78">
        <f t="shared" ref="G61:G69" si="6">E61*F61</f>
        <v>0</v>
      </c>
      <c r="H61">
        <v>0</v>
      </c>
    </row>
    <row r="62" spans="1:8">
      <c r="A62" s="60"/>
      <c r="B62" s="51"/>
      <c r="C62" s="16"/>
      <c r="D62" s="7"/>
      <c r="E62" s="19"/>
      <c r="F62" s="19"/>
      <c r="G62" s="78">
        <f t="shared" si="6"/>
        <v>0</v>
      </c>
    </row>
    <row r="63" spans="1:8">
      <c r="A63" s="60"/>
      <c r="B63" s="51"/>
      <c r="C63" s="16"/>
      <c r="D63" s="7"/>
      <c r="E63" s="19"/>
      <c r="F63" s="19"/>
      <c r="G63" s="78">
        <f t="shared" si="6"/>
        <v>0</v>
      </c>
      <c r="H63">
        <v>0</v>
      </c>
    </row>
    <row r="64" spans="1:8">
      <c r="A64" s="60"/>
      <c r="B64" s="51"/>
      <c r="C64" s="16"/>
      <c r="D64" s="7"/>
      <c r="E64" s="19"/>
      <c r="F64" s="19"/>
      <c r="G64" s="78">
        <f t="shared" si="6"/>
        <v>0</v>
      </c>
    </row>
    <row r="65" spans="1:8" hidden="1">
      <c r="A65" s="60"/>
      <c r="B65" s="51"/>
      <c r="C65" s="16"/>
      <c r="D65" s="7"/>
      <c r="E65" s="19"/>
      <c r="F65" s="19"/>
      <c r="G65" s="78">
        <f t="shared" si="6"/>
        <v>0</v>
      </c>
      <c r="H65">
        <f>IF(G65&gt;0,0,1)</f>
        <v>1</v>
      </c>
    </row>
    <row r="66" spans="1:8" hidden="1">
      <c r="A66" s="60"/>
      <c r="B66" s="51"/>
      <c r="C66" s="16"/>
      <c r="D66" s="7"/>
      <c r="E66" s="19"/>
      <c r="F66" s="19"/>
      <c r="G66" s="78">
        <f t="shared" si="6"/>
        <v>0</v>
      </c>
      <c r="H66">
        <f>IF(G66&gt;0,0,1)</f>
        <v>1</v>
      </c>
    </row>
    <row r="67" spans="1:8" hidden="1">
      <c r="A67" s="60"/>
      <c r="B67" s="51"/>
      <c r="C67" s="7"/>
      <c r="D67" s="7"/>
      <c r="E67" s="19"/>
      <c r="F67" s="19"/>
      <c r="G67" s="78">
        <f t="shared" si="6"/>
        <v>0</v>
      </c>
      <c r="H67">
        <f>IF(G67&gt;0,0,1)</f>
        <v>1</v>
      </c>
    </row>
    <row r="68" spans="1:8" hidden="1">
      <c r="A68" s="60"/>
      <c r="B68" s="51"/>
      <c r="C68" s="21"/>
      <c r="D68" s="7"/>
      <c r="E68" s="19"/>
      <c r="F68" s="19"/>
      <c r="G68" s="78">
        <f t="shared" si="6"/>
        <v>0</v>
      </c>
      <c r="H68">
        <f>IF(G68&gt;0,0,1)</f>
        <v>1</v>
      </c>
    </row>
    <row r="69" spans="1:8" hidden="1">
      <c r="A69" s="60"/>
      <c r="B69" s="51"/>
      <c r="C69" s="21"/>
      <c r="D69" s="7"/>
      <c r="E69" s="19"/>
      <c r="F69" s="19"/>
      <c r="G69" s="78">
        <f t="shared" si="6"/>
        <v>0</v>
      </c>
      <c r="H69">
        <f>IF(G69&gt;0,0,1)</f>
        <v>1</v>
      </c>
    </row>
    <row r="70" spans="1:8">
      <c r="A70" s="14"/>
      <c r="B70" s="23">
        <f>D61</f>
        <v>0</v>
      </c>
      <c r="C70" s="23"/>
      <c r="D70" s="28"/>
      <c r="E70" s="71">
        <f>SUM(E61:E69)</f>
        <v>0</v>
      </c>
      <c r="F70" s="71">
        <f>SUM(F61:F69)</f>
        <v>0</v>
      </c>
      <c r="G70" s="72">
        <f>SUM(G61:G69)</f>
        <v>0</v>
      </c>
      <c r="H70">
        <v>0</v>
      </c>
    </row>
    <row r="71" spans="1:8" ht="15.6">
      <c r="A71" s="57" t="s">
        <v>85</v>
      </c>
      <c r="B71" s="41"/>
      <c r="C71" s="41"/>
      <c r="D71" s="42"/>
      <c r="E71" s="43">
        <f>E70+E60+E50+E40+E30+E20</f>
        <v>0</v>
      </c>
      <c r="F71" s="43">
        <f>F70+F60+F50+F40+F30+F20</f>
        <v>0</v>
      </c>
      <c r="G71" s="81">
        <f>G70+G60+G50+G40+G30+G20</f>
        <v>0</v>
      </c>
      <c r="H71">
        <v>0</v>
      </c>
    </row>
    <row r="73" spans="1:8" hidden="1"/>
  </sheetData>
  <phoneticPr fontId="10" type="noConversion"/>
  <printOptions horizontalCentered="1"/>
  <pageMargins left="0.75" right="0.75" top="1" bottom="1" header="0.5" footer="0.5"/>
  <pageSetup scale="95" orientation="portrait" r:id="rId1"/>
  <headerFooter alignWithMargins="0">
    <oddFooter>&amp;L&amp;"Arial"&amp;10&amp;D &amp;&amp;CPage &amp;&amp;R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Instructions</vt:lpstr>
      <vt:lpstr>Input</vt:lpstr>
      <vt:lpstr>SUMMARY</vt:lpstr>
      <vt:lpstr>Pers_SVC</vt:lpstr>
      <vt:lpstr>Revenue</vt:lpstr>
      <vt:lpstr>Travel</vt:lpstr>
      <vt:lpstr>Contractual</vt:lpstr>
      <vt:lpstr>Supplies</vt:lpstr>
      <vt:lpstr>Equipment</vt:lpstr>
      <vt:lpstr>Misc</vt:lpstr>
      <vt:lpstr>Capital</vt:lpstr>
      <vt:lpstr>Building</vt:lpstr>
      <vt:lpstr>Utilities</vt:lpstr>
      <vt:lpstr>Sheet1</vt:lpstr>
      <vt:lpstr>Capital!Print_Area</vt:lpstr>
      <vt:lpstr>Equipment!Print_Area</vt:lpstr>
      <vt:lpstr>Input!Print_Area</vt:lpstr>
      <vt:lpstr>Misc!Print_Area</vt:lpstr>
      <vt:lpstr>Supplies!Print_Area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CKSantos</dc:creator>
  <cp:lastModifiedBy>User</cp:lastModifiedBy>
  <cp:lastPrinted>2015-10-16T03:21:08Z</cp:lastPrinted>
  <dcterms:created xsi:type="dcterms:W3CDTF">2010-02-03T23:08:18Z</dcterms:created>
  <dcterms:modified xsi:type="dcterms:W3CDTF">2015-10-16T03:21:09Z</dcterms:modified>
</cp:coreProperties>
</file>